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封-1 工程量清单" sheetId="1" r:id="rId1"/>
    <sheet name="表-05 分部分项工程量清单与计价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<sst xmlns="http://schemas.openxmlformats.org/spreadsheetml/2006/main" count="321" uniqueCount="116">
  <si>
    <t>供暖改造工程( 1#、2#、3#楼)</t>
  </si>
  <si>
    <t>工程</t>
  </si>
  <si>
    <t>工 程 量 清 单</t>
  </si>
  <si>
    <t>招  标  人：</t>
  </si>
  <si>
    <t>工 程 造 价　
咨   询  人：</t>
  </si>
  <si>
    <t>(单位盖章)</t>
  </si>
  <si>
    <t>法定代表人　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</si>
  <si>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</si>
  <si>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</si>
  <si>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</si>
  <si>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</si>
  <si>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</si>
  <si>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编 制 时 间：</t>
  </si>
  <si>
    <t>复 核 时 间：</t>
  </si>
  <si>
    <t>分部分项工程量清单与计价表</t>
  </si>
  <si>
    <t>工程名称：供暖改造工程( 1#、2#、3#楼)</t>
  </si>
  <si>
    <t>标段：</t>
  </si>
  <si>
    <t>第 1 页  共 12 页</t>
  </si>
  <si>
    <t>序号</t>
  </si>
  <si>
    <t>项目编码</t>
  </si>
  <si>
    <t>项目名称
项目特征</t>
  </si>
  <si>
    <t>计量单位</t>
  </si>
  <si>
    <t>工程数量</t>
  </si>
  <si>
    <t>金额（元）</t>
  </si>
  <si>
    <t>综合单价</t>
  </si>
  <si>
    <t>合价</t>
  </si>
  <si>
    <t>其中：暂估价</t>
  </si>
  <si>
    <t>1#楼保温工程</t>
  </si>
  <si>
    <t>011001003001</t>
  </si>
  <si>
    <t>保温隔热墙面
1.保温隔热部位:-0.9m以下
2.保温隔热材料品种、规格及厚度:约75
厚B1级模塑聚苯板,20-22kg/m3
3.做法:①原有饰面层清理干净。外墙面
砖部分：小锤敲击面砖,全面积检测,若有
空鼓处,基层墙面应清理干净,用1:3水泥
砂浆修补整齐、清扫浮灰等;无空鼓处,面
砖凿毛,清扫浮灰；平整度符合要求；
②满涂专用界面剂；
③用专用胶粘剂粘贴保温板(约75mm厚B1
级模塑聚苯板),锚栓固定；
④10厚聚合物抗裂胶浆压入热镀锌电焊网
12.7*12.7*0.9mm(塑料锚双向@500锚固)
4.其他:含加强、翻包、标准网布，阴阳
角处理，保温层托架、防水密封处理，外
墙保温层分格缝等全部内容，具体详见节
点详图
5.详细做法要求及未尽事宜详见设计图纸</t>
  </si>
  <si>
    <t>m2</t>
  </si>
  <si>
    <t>011001003002</t>
  </si>
  <si>
    <t>保温隔热墙面
1.保温隔热部位:-0.9m至住户首层顶
2.保温隔热材料品种、规格及厚度:90厚
B1级模塑聚苯板,20-22kg/m3
3.做法:①原有水泥砂浆抹面层及原有饰
面层清理干净。外墙涂料部分:原基层墙
面应清理干净,基层清洗油渍、施工孔洞
、架眼以及阳台板墙残缺处应用1:3水泥
砂浆修补整齐、清扫浮灰等;旧墙面松动
、风化部分应剔除干净不平整处用水泥砂
浆找平,落地灰应及时清除；平整度符合
要求；
②满涂专用界面剂；
③专用胶粘剂粘贴保温板(90mm厚B1级模
塑聚苯板),锚栓固定；
④15厚聚合物抗裂胶浆压入二层耐碱玻纤
网格布
4.其他:含附加网格布，阴阳角处理，外
墙保温层分格缝等全部内容，具体详见节
点详图
5.详细做法要求及未尽事宜详见设计图纸</t>
  </si>
  <si>
    <t>本页小计</t>
  </si>
  <si>
    <t>第 2 页  共 12 页</t>
  </si>
  <si>
    <t>011001003003</t>
  </si>
  <si>
    <t>保温隔热墙面
1.保温隔热部位:二层及二层以上
2.保温隔热材料品种、规格及厚度:90厚
B1级模塑聚苯板,20-22kg/m3
3.做法:①原有水泥砂浆抹面层及原有饰
面层清理干净。外墙涂料部分:原基层墙
面应清理干净,基层清洗油渍、施工孔洞
、架眼以及阳台板墙残缺处应用1:3水泥
砂浆修补整齐、清扫浮灰等;旧墙面松动
、风化部分应剔除干净不平整处用水泥砂
浆找平,落地灰应及时清除；平整度符合
要求；
②满涂专用界面剂；
③专用胶粘剂粘贴保温板(90mm厚B1级模
塑聚苯板),锚栓固定；
④5厚聚合物抗裂胶浆压入一层耐碱玻纤
网格布
4.其他:含附加网格布，阴阳角处理，外
墙保温层分格缝等全部内容，具体详见节
点详图
5.详细做法要求及未尽事宜详见设计图纸</t>
  </si>
  <si>
    <t>011001003004</t>
  </si>
  <si>
    <t>保温隔热墙面
1.保温隔热部位:其他部位保温，门窗洞
口外侧四周墙体、女儿墙及外挑构件等热
桥部位
2.保温隔热材料品种、规格及厚度:20厚
B1级模塑聚苯板,20-22kg/m3
3.做法:①基层处理详见图纸，平整度符
合要求；
②满涂专用界面剂；
③专用胶粘剂；
④20厚B1级模塑聚苯板；
⑤5厚聚合物抗裂胶浆压入一层耐碱玻纤
网格布
4.其他:含加强网格布，角钢托架，阴阳
角处理，密封处理等全部内容，具体详见
节点详图
5.详细做法要求及未尽事宜详见设计图纸</t>
  </si>
  <si>
    <t>第 3 页  共 12 页</t>
  </si>
  <si>
    <t>011001003005</t>
  </si>
  <si>
    <t>保温隔热墙面
1.保温隔热部位:首层顶A级防火隔离带
2.保温隔热材料品种、规格及厚度:90厚
AEPS聚合聚苯板
3.做法:①基层处理详见图纸，平整度符
合要求；
②满涂专用界面剂；
③专用胶粘剂；
④满粘A级90厚AEPS聚合聚苯板；
⑤15厚聚合物抗裂胶浆压入二层耐碱玻纤
网格布
4.其他:含加强网格布，阴阳角处理，密
封处理，外墙保温层分格缝等全部内容，
具体详见节点详图
5.详细做法要求及未尽事宜详见设计图纸</t>
  </si>
  <si>
    <t>011001003006</t>
  </si>
  <si>
    <t>保温隔热墙面
1.保温隔热部位:二层及二层以上A级防火
隔离带
2.保温隔热材料品种、规格及厚度:90厚
AEPS聚合聚苯板
3.做法:①基层处理详见图纸，平整度符
合要求；
②满涂专用界面剂；
③专用胶粘剂；
④满粘A级90厚AEPS聚合聚苯板；
⑤5厚聚合物抗裂胶浆压入一层耐碱玻纤
网格布
4.其他:含加强网格布，阴阳角处理，密
封处理，外墙保温层分格缝等全部内容，
具体详见节点详图
5.详细做法要求及未尽事宜详见设计图纸</t>
  </si>
  <si>
    <t>011204003001</t>
  </si>
  <si>
    <t>块料墙面
1.墙体类型:外墙
2.面层材料品种、规格、颜色:外墙面
砖；采用粘贴面带有燕尾槽的外墙面砖；
面砖重量&lt;20kg/m2；且面积&lt;10000mm2/块
。面砖颜色甲方自定
3.做法:①5厚面砖胶粘砂浆；
②外墙面砖
4.详细做法要求及未尽事宜详见设计图纸</t>
  </si>
  <si>
    <t>011407001001</t>
  </si>
  <si>
    <t>墙面喷刷涂料
1.喷刷涂料部位:外墙等处
2.刮腻子要求:刷弹性底涂,刮柔性腻子；
3.涂料品种、喷刷遍数:外墙涂料，颜色
甲方自定</t>
  </si>
  <si>
    <t>第 4 页  共 12 页</t>
  </si>
  <si>
    <t>010903004001</t>
  </si>
  <si>
    <t>墙面变形缝
1.原伸缩缝拆除、清理、外运
2.嵌缝材料种类:AEPS板(A级)填塞，填塞
深度≮300
3.止水带材料种类:聚乙烯泡沫塑料棒、
耐候密封胶
4.盖缝材料:0.6厚热镀锌薄钢板
5.详细做法要求及未尽事宜详见设计图纸</t>
  </si>
  <si>
    <t>m</t>
  </si>
  <si>
    <t>040502003001</t>
  </si>
  <si>
    <t>塑料管管件
1.种类:外墙三通
2.材质及规格:PVC，卫生间通风口，具体
以现场洞口为准
3.说明:保温层与套管结合部位应用柔性
材料密封处理，烟道口的四周保温应采用
岩棉等不燃材料。
4.详细做法要求及未尽事宜详见设计图纸</t>
  </si>
  <si>
    <t>个</t>
  </si>
  <si>
    <t>040502003002</t>
  </si>
  <si>
    <t>塑料管管件
1.种类:外墙三通
2.材质及规格:PVC，厨房通风口，具体以
现场洞口为准
3.说明:保温层与套管结合部位应用柔性
材料密封处理，烟道口的四周保温应采用
岩棉等不燃材料。
4.详细做法要求及未尽事宜详见设计图纸</t>
  </si>
  <si>
    <t>010902004001</t>
  </si>
  <si>
    <t>屋面排水管
1.安装部位:原水落管的拆除、清理、外
运及更换
2.排水管品种、规格:硬聚氯乙烯成品，
PVC-Uφ110
3.其他:影响保温的落水口落水斗一并更
换
4.详细做法要求及未尽事宜详见设计图纸</t>
  </si>
  <si>
    <t>010902004002</t>
  </si>
  <si>
    <t>排水管
1.安装部位:原入户门侧排水管的拆除、
清理、外运及更换
2.排水管品种、规格:硬聚氯乙烯成品，
PVC-Uφ75
3.其他:影响保温的落水口落水斗一并更
换，含地面破除恢复
4.详细做法要求及未尽事宜详见设计图纸</t>
  </si>
  <si>
    <t>01QDB0000001</t>
  </si>
  <si>
    <t>成品塑料滴水槽安装
1.部位:窗户、外挑构件等处</t>
  </si>
  <si>
    <t>010800000001</t>
  </si>
  <si>
    <t>复合材料门
1.框、扇材质:塑料单玻窗
2.详细做法要求及未尽事宜详见设计图纸</t>
  </si>
  <si>
    <t>01B001</t>
  </si>
  <si>
    <t>墙面障碍物拆除及恢复、竣工图纸绘制、物业交接。
1.名称:墙面障碍物拆除及恢复
2.内容:妨碍施工管道、线路电缆、监控
等全部内容
3.竣工图纸的绘制、物业交接
4.其他:满足建设单位要求</t>
  </si>
  <si>
    <t>项</t>
  </si>
  <si>
    <t>第 5 页  共 12 页</t>
  </si>
  <si>
    <t>2#楼保温工程</t>
  </si>
  <si>
    <t>011000000001</t>
  </si>
  <si>
    <t>保温隔热墙面
1.保温隔热部位:首层
2.保温隔热材料品种、规格及厚度:90厚
B1级模塑聚苯板,20-22kg/m3
3.做法:①原有水泥砂浆抹面层及原有饰
面层清理干净。外墙涂料部分:原基层墙
面应清理干净,基层清洗油渍、施工孔洞
、架眼以及阳台板墙残缺处应用1:3水泥
砂浆修补整齐、清扫浮灰等;旧墙面松动
、风化部分应剔除干净不平整处用水泥砂
浆找平,落地灰应及时清除；平整度符合
要求；
②满涂专用界面剂；
③专用胶粘剂粘贴保温板,锚栓固定；
④15厚聚合物抗裂胶浆压入二层耐碱玻纤
网格布
4.其他:含附加网格布，阴阳角处理，外
墙保温层分格缝等全部内容，具体详见节
点详图
5.详细做法要求及未尽事宜详见设计图纸</t>
  </si>
  <si>
    <t>011000000002</t>
  </si>
  <si>
    <t>保温隔热墙面
1.保温隔热部位:首层
2.保温隔热材料品种、规格及厚度:90mm
厚A级防火嗝离带(AEPS聚合聚苯板)
3.做法:①原有水泥砂浆抹面层及原有饰
面层清理干净。外墙涂料部分:原基层墙
面应清理干净,基层清洗油渍、施工孔洞
、架眼以及阳台板墙残缺处应用1:3水泥
砂浆修补整齐、清扫浮灰等;旧墙面松动
、风化部分应剔除干净不平整处用水泥砂
浆找平,落地灰应及时清除；平整度符合
要求；
②满涂专用界面剂；
③专用胶粘剂满粘保温板,锚栓固定；
④15厚聚合物抗裂胶浆压入二层耐碱玻纤
网格布
4.其他:含附加网格布，阴阳角处理，外
墙保温层分格缝等全部内容，具体详见节
点详图
5.详细做法要求及未尽事宜详见设计图纸</t>
  </si>
  <si>
    <t>第 6 页  共 12 页</t>
  </si>
  <si>
    <t>011000000003</t>
  </si>
  <si>
    <t>保温隔热墙面
1.保温隔热部位:二层及二层以上
2.保温隔热材料品种、规格及厚度:90厚
B1级模塑聚苯板,20-22kg/m3
3.做法:①原有水泥砂浆抹面层及原有饰
面层清理干净。外墙涂料部分:原基层墙
面应清理干净,基层清洗油渍、施工孔洞
、架眼以及阳台板墙残缺处应用1:3水泥
砂浆修补整齐、清扫浮灰等;旧墙面松动
、风化部分应剔除干净不平整处用水泥砂
浆找平,落地灰应及时清除；平整度符合
要求；
②满涂专用界面剂；
③专用胶粘剂粘贴保温板,锚栓固定；
④5厚聚合物抗裂胶浆压入一层耐碱玻纤
网格布
4.其他:含附加网格布，阴阳角处理，外
墙保温层分格缝等全部内容，具体详见节
点详图
5.详细做法要求及未尽事宜详见设计图纸</t>
  </si>
  <si>
    <t>011000000004</t>
  </si>
  <si>
    <t>保温隔热墙面
1.保温隔热部位:二层及二层以上
2.保温隔热材料品种、规格及厚度:90mm
厚A级防火嗝离带(AEPS聚合聚苯板)
3.做法:①原有水泥砂浆抹面层及原有饰
面层清理干净。外墙涂料部分:原基层墙
面应清理干净,基层清洗油渍、施工孔洞
、架眼以及阳台板墙残缺处应用1:3水泥
砂浆修补整齐、清扫浮灰等;旧墙面松动
、风化部分应剔除干净不平整处用水泥砂
浆找平,落地灰应及时清除；平整度符合
要求；
②满涂专用界面剂；
③专用胶粘剂满粘保温板,锚栓固定；
④5厚聚合物抗裂胶浆压入一层耐碱玻纤
网格布
4.其他:含附加网格布，阴阳角处理，外
墙保温层分格缝等全部内容，具体详见节
点详图
5.详细做法要求及未尽事宜详见设计图纸</t>
  </si>
  <si>
    <t>第 7 页  共 12 页</t>
  </si>
  <si>
    <t>011000000005</t>
  </si>
  <si>
    <t>保温隔热墙面
1.保温隔热部位:外挑构件、窗侧边等
2.保温隔热材料品种、规格及厚度:20厚
B1级模塑聚苯板,20-22kg/m3
3.做法:①原有水泥砂浆抹面层及原有饰
面层清理干净。外墙涂料部分:原基层墙
面应清理干净,基层清洗油渍、施工孔洞
、架眼以及阳台板墙残缺处应用1:3水泥
砂浆修补整齐、清扫浮灰等;旧墙面松动
、风化部分应剔除干净不平整处用水泥砂
浆找平,落地灰应及时清除；平整度符合
要求；
②满涂专用界面剂；
③专用胶粘剂粘贴保温板,锚栓固定；
④5厚聚合物抗裂胶浆压入一层耐碱玻纤
网格布
4.其他:含附加网格布，角钢托架，阴阳
角处理，外墙保温层分格缝等全部内容，
具体详见节点详图
5.详细做法要求及未尽事宜详见设计图纸</t>
  </si>
  <si>
    <t>011000000006</t>
  </si>
  <si>
    <t>保温隔热墙面
1.保温隔热部位:外挑构件、窗侧边等
2.保温隔热材料品种、规格及厚度:70厚
B1级模塑聚苯板,20-22kg/m3
3.做法:①原有水泥砂浆抹面层及原有饰
面层清理干净。外墙涂料部分:原基层墙
面应清理干净,基层清洗油渍、施工孔洞
、架眼以及阳台板墙残缺处应用1:3水泥
砂浆修补整齐、清扫浮灰等;旧墙面松动
、风化部分应剔除干净不平整处用水泥砂
浆找平,落地灰应及时清除；平整度符合
要求；
②满涂专用界面剂；
③专用胶粘剂粘贴保温板,锚栓固定；
④5厚聚合物抗裂胶浆压入一层耐碱玻纤
网格布
4.其他:含附加网格布，角钢托架，阴阳
角处理，外墙保温层分格缝等全部内容，
具体详见节点详图
5.详细做法要求及未尽事宜详见设计图纸</t>
  </si>
  <si>
    <t>010900000001</t>
  </si>
  <si>
    <t>墙面变形缝
1.原伸缩缝拆除、清理、外运
2.嵌缝材料种类:SEPS板（A级），填塞深
度不小于300mm
3.止水带材料种类:聚乙烯泡沫塑料棒、
耐候密封胶
4.盖缝材料:0.6厚热镀锌薄钢板
5.详细做法要求及未尽事宜详见设计图纸</t>
  </si>
  <si>
    <t>第 8 页  共 12 页</t>
  </si>
  <si>
    <t>011400000001</t>
  </si>
  <si>
    <t>墙面喷刷涂料
1.腻子种类:刷弹性底涂,刮柔性腻子
2.涂料品种、喷刷遍数:外墙涂料，颜色
甲方自定</t>
  </si>
  <si>
    <t>010900000002</t>
  </si>
  <si>
    <t>屋面排水管
1.安装部位:原水落管的拆除拆除、清理
、外运
2.材质、规格:硬聚氯乙烯成品，PVC-Uφ
110
3.其他:影响保温的落水口落水斗一并更
换
4.详细做法要求及未尽事宜详见设计图纸</t>
  </si>
  <si>
    <t>040500000001</t>
  </si>
  <si>
    <t>塑料管管件
1.名称、类型:外墙三通
2.材质:PVC
3.规格:卫生间通风口，具体以现场洞口
为准
4.保温层与套管结合部位应用柔性材料密
封处理；
5.详细做法要求及未尽事宜详见设计图纸</t>
  </si>
  <si>
    <t>040500000002</t>
  </si>
  <si>
    <t>塑料管管件
1.名称、类型:外墙三通
2.材质:PVC
3.规格:厨房通风口，具体以现场洞口为
准
4.保温层与套管结合部位应用柔性材料密
封处理；
5.详细做法要求及未尽事宜详见设计图纸</t>
  </si>
  <si>
    <t>01QDB0000002</t>
  </si>
  <si>
    <t>010800000002</t>
  </si>
  <si>
    <t>3#楼保温工程</t>
  </si>
  <si>
    <t>第 9 页  共 12 页</t>
  </si>
  <si>
    <t>011000000007</t>
  </si>
  <si>
    <t>011000000008</t>
  </si>
  <si>
    <t>第 10 页  共 12 页</t>
  </si>
  <si>
    <t>011000000009</t>
  </si>
  <si>
    <t>011000000010</t>
  </si>
  <si>
    <t>第 11 页  共 12 页</t>
  </si>
  <si>
    <t>011000000011</t>
  </si>
  <si>
    <t>011000000012</t>
  </si>
  <si>
    <t>010900000003</t>
  </si>
  <si>
    <t>第 12 页  共 12 页</t>
  </si>
  <si>
    <t>011400000002</t>
  </si>
  <si>
    <t>010900000004</t>
  </si>
  <si>
    <t>040500000003</t>
  </si>
  <si>
    <t>040500000004</t>
  </si>
  <si>
    <t>01QDB0000003</t>
  </si>
  <si>
    <t>010800000003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</si>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</sst>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theme="1"/>
      <name val="??"/>
      <charset val="134"/>
      <scheme val="minor"/>
    </font>
    <font>
      <sz val="9"/>
      <name val="黑体"/>
      <charset val="134"/>
    </font>
    <font>
      <b/>
      <sz val="18"/>
      <name val="黑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49"/>
    <xf numFmtId="0" fontId="1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vertical="center" wrapText="1"/>
    </xf>
    <xf numFmtId="0" fontId="1" fillId="2" borderId="0" xfId="49" applyFont="1" applyFill="1" applyAlignment="1">
      <alignment horizontal="right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righ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right" vertical="center" wrapText="1"/>
    </xf>
    <xf numFmtId="0" fontId="3" fillId="2" borderId="9" xfId="49" applyFont="1" applyFill="1" applyBorder="1" applyAlignment="1">
      <alignment horizontal="right" vertical="center" wrapText="1"/>
    </xf>
    <xf numFmtId="0" fontId="4" fillId="2" borderId="10" xfId="49" applyFont="1" applyFill="1" applyBorder="1" applyAlignment="1">
      <alignment horizontal="center" wrapText="1"/>
    </xf>
    <xf numFmtId="0" fontId="4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left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5" fillId="2" borderId="0" xfId="49" applyFont="1" applyFill="1" applyAlignment="1">
      <alignment horizontal="right" wrapText="1"/>
    </xf>
    <xf numFmtId="0" fontId="5" fillId="2" borderId="10" xfId="49" applyFont="1" applyFill="1" applyBorder="1" applyAlignment="1">
      <alignment horizontal="left" wrapText="1"/>
    </xf>
    <xf numFmtId="0" fontId="5" fillId="2" borderId="0" xfId="49" applyFont="1" applyFill="1" applyAlignment="1">
      <alignment horizontal="left" wrapText="1"/>
    </xf>
    <xf numFmtId="0" fontId="3" fillId="2" borderId="11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5" fillId="2" borderId="11" xfId="49" applyFont="1" applyFill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topLeftCell="A7" workbookViewId="0">
      <selection activeCell="F3" sqref="F3:G3"/>
    </sheetView>
  </sheetViews>
  <sheetFormatPr defaultColWidth="9" defaultRowHeight="11.25" outlineLevelCol="7"/>
  <cols>
    <col min="1" max="1" width="20.6666666666667" customWidth="1"/>
    <col min="2" max="2" width="0.5" customWidth="1"/>
    <col min="3" max="3" width="29.5" customWidth="1"/>
    <col min="4" max="4" width="6.66666666666667" customWidth="1"/>
    <col min="5" max="5" width="21.8333333333333" customWidth="1"/>
    <col min="6" max="6" width="7" customWidth="1"/>
    <col min="7" max="7" width="18.8333333333333" customWidth="1"/>
    <col min="8" max="8" width="4.5" customWidth="1"/>
  </cols>
  <sheetData>
    <row r="1" ht="30.75" customHeight="1" spans="1:8">
      <c r="A1" s="1"/>
      <c r="B1" s="1"/>
      <c r="C1" s="21" t="s">
        <v>0</v>
      </c>
      <c r="D1" s="21"/>
      <c r="E1" s="21"/>
      <c r="F1" s="21"/>
      <c r="G1" s="22" t="s">
        <v>1</v>
      </c>
      <c r="H1" s="22"/>
    </row>
    <row r="2" ht="39.75" customHeight="1" spans="1:8">
      <c r="A2" s="23"/>
      <c r="B2" s="23"/>
      <c r="C2" s="24" t="s">
        <v>2</v>
      </c>
      <c r="D2" s="24"/>
      <c r="E2" s="24"/>
      <c r="F2" s="24"/>
      <c r="G2" s="25"/>
      <c r="H2" s="25"/>
    </row>
    <row r="3" ht="119.25" customHeight="1" spans="1:8">
      <c r="A3" s="26" t="s">
        <v>3</v>
      </c>
      <c r="B3" s="27"/>
      <c r="C3" s="27"/>
      <c r="D3" s="28"/>
      <c r="E3" s="26" t="s">
        <v>4</v>
      </c>
      <c r="F3" s="27"/>
      <c r="G3" s="27"/>
      <c r="H3" s="28"/>
    </row>
    <row r="4" ht="18.75" customHeight="1" spans="1:8">
      <c r="A4" s="26"/>
      <c r="B4" s="29" t="s">
        <v>5</v>
      </c>
      <c r="C4" s="29"/>
      <c r="D4" s="28"/>
      <c r="E4" s="28"/>
      <c r="F4" s="29" t="s">
        <v>5</v>
      </c>
      <c r="G4" s="29"/>
      <c r="H4" s="30"/>
    </row>
    <row r="5" ht="119.25" customHeight="1" spans="1:8">
      <c r="A5" s="26" t="s">
        <v>6</v>
      </c>
      <c r="B5" s="27"/>
      <c r="C5" s="27"/>
      <c r="D5" s="28"/>
      <c r="E5" s="26" t="s">
        <v>6</v>
      </c>
      <c r="F5" s="27"/>
      <c r="G5" s="27"/>
      <c r="H5" s="28"/>
    </row>
    <row r="6" ht="18.75" customHeight="1" spans="1:8">
      <c r="A6" s="26"/>
      <c r="B6" s="29" t="s">
        <v>7</v>
      </c>
      <c r="C6" s="29"/>
      <c r="D6" s="28"/>
      <c r="E6" s="26"/>
      <c r="F6" s="29" t="s">
        <v>7</v>
      </c>
      <c r="G6" s="29"/>
      <c r="H6" s="30"/>
    </row>
    <row r="7" ht="119.25" customHeight="1" spans="1:8">
      <c r="A7" s="26" t="s">
        <v>8</v>
      </c>
      <c r="B7" s="27"/>
      <c r="C7" s="27"/>
      <c r="D7" s="28"/>
      <c r="E7" s="26" t="s">
        <v>9</v>
      </c>
      <c r="F7" s="27"/>
      <c r="G7" s="27"/>
      <c r="H7" s="28"/>
    </row>
    <row r="8" ht="18" customHeight="1" spans="1:8">
      <c r="A8" s="26"/>
      <c r="B8" s="29" t="s">
        <v>10</v>
      </c>
      <c r="C8" s="29"/>
      <c r="D8" s="28"/>
      <c r="E8" s="26"/>
      <c r="F8" s="29" t="s">
        <v>11</v>
      </c>
      <c r="G8" s="29"/>
      <c r="H8" s="30"/>
    </row>
    <row r="9" ht="119.25" customHeight="1" spans="1:8">
      <c r="A9" s="26" t="s">
        <v>12</v>
      </c>
      <c r="B9" s="31"/>
      <c r="C9" s="31"/>
      <c r="D9" s="28"/>
      <c r="E9" s="26" t="s">
        <v>13</v>
      </c>
      <c r="F9" s="31"/>
      <c r="G9" s="31"/>
      <c r="H9" s="28"/>
    </row>
    <row r="10" ht="14.25" customHeight="1" spans="1:8">
      <c r="A10" s="1"/>
      <c r="B10" s="1"/>
      <c r="C10" s="4"/>
      <c r="D10" s="4"/>
      <c r="E10" s="4"/>
      <c r="F10" s="4"/>
      <c r="G10" s="4"/>
      <c r="H10" s="4"/>
    </row>
  </sheetData>
  <mergeCells count="22">
    <mergeCell ref="A1:B1"/>
    <mergeCell ref="C1:F1"/>
    <mergeCell ref="G1:H1"/>
    <mergeCell ref="A2:B2"/>
    <mergeCell ref="C2:F2"/>
    <mergeCell ref="G2:H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A10:B10"/>
    <mergeCell ref="C10:H10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0"/>
  <sheetViews>
    <sheetView showGridLines="0" tabSelected="1" topLeftCell="A7" workbookViewId="0">
      <selection activeCell="T102" sqref="T102"/>
    </sheetView>
  </sheetViews>
  <sheetFormatPr defaultColWidth="9" defaultRowHeight="11.25"/>
  <cols>
    <col min="1" max="1" width="8" customWidth="1"/>
    <col min="2" max="2" width="15.1666666666667" customWidth="1"/>
    <col min="3" max="3" width="13.1666666666667" customWidth="1"/>
    <col min="4" max="4" width="23.8333333333333" customWidth="1"/>
    <col min="5" max="5" width="6.16666666666667" customWidth="1"/>
    <col min="6" max="6" width="6.83333333333333" customWidth="1"/>
    <col min="7" max="7" width="3.16666666666667" customWidth="1"/>
    <col min="8" max="9" width="10.8333333333333" customWidth="1"/>
    <col min="10" max="10" width="11.6666666666667" customWidth="1"/>
    <col min="14" max="14" width="12"/>
  </cols>
  <sheetData>
    <row r="1" ht="14.25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39.75" customHeight="1" spans="1:10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</row>
    <row r="3" ht="25.5" customHeight="1" spans="1:10">
      <c r="A3" s="3" t="s">
        <v>15</v>
      </c>
      <c r="B3" s="3"/>
      <c r="C3" s="3"/>
      <c r="D3" s="3" t="s">
        <v>16</v>
      </c>
      <c r="E3" s="3"/>
      <c r="F3" s="3"/>
      <c r="G3" s="4" t="s">
        <v>17</v>
      </c>
      <c r="H3" s="4"/>
      <c r="I3" s="4"/>
      <c r="J3" s="4"/>
    </row>
    <row r="4" ht="15.75" customHeight="1" spans="1:10">
      <c r="A4" s="5" t="s">
        <v>18</v>
      </c>
      <c r="B4" s="6" t="s">
        <v>19</v>
      </c>
      <c r="C4" s="6" t="s">
        <v>20</v>
      </c>
      <c r="D4" s="6"/>
      <c r="E4" s="6" t="s">
        <v>21</v>
      </c>
      <c r="F4" s="6" t="s">
        <v>22</v>
      </c>
      <c r="G4" s="6"/>
      <c r="H4" s="6" t="s">
        <v>23</v>
      </c>
      <c r="I4" s="6"/>
      <c r="J4" s="16"/>
    </row>
    <row r="5" ht="25.5" customHeight="1" spans="1:10">
      <c r="A5" s="7"/>
      <c r="B5" s="8"/>
      <c r="C5" s="8"/>
      <c r="D5" s="8"/>
      <c r="E5" s="8"/>
      <c r="F5" s="8"/>
      <c r="G5" s="8"/>
      <c r="H5" s="8" t="s">
        <v>24</v>
      </c>
      <c r="I5" s="8" t="s">
        <v>25</v>
      </c>
      <c r="J5" s="17" t="s">
        <v>26</v>
      </c>
    </row>
    <row r="6" ht="15.75" customHeight="1" spans="1:10">
      <c r="A6" s="9"/>
      <c r="B6" s="10"/>
      <c r="C6" s="10" t="s">
        <v>27</v>
      </c>
      <c r="D6" s="10"/>
      <c r="E6" s="10"/>
      <c r="F6" s="10"/>
      <c r="G6" s="10"/>
      <c r="H6" s="10"/>
      <c r="I6" s="13"/>
      <c r="J6" s="18"/>
    </row>
    <row r="7" ht="216.75" customHeight="1" spans="1:10">
      <c r="A7" s="11">
        <v>1</v>
      </c>
      <c r="B7" s="10" t="s">
        <v>28</v>
      </c>
      <c r="C7" s="10" t="s">
        <v>29</v>
      </c>
      <c r="D7" s="10"/>
      <c r="E7" s="12" t="s">
        <v>30</v>
      </c>
      <c r="F7" s="13">
        <v>156</v>
      </c>
      <c r="G7" s="13"/>
      <c r="H7" s="13">
        <v>91</v>
      </c>
      <c r="I7" s="13">
        <f>F7*H7</f>
        <v>14196</v>
      </c>
      <c r="J7" s="18"/>
    </row>
    <row r="8" ht="239.25" customHeight="1" spans="1:10">
      <c r="A8" s="11">
        <v>2</v>
      </c>
      <c r="B8" s="10" t="s">
        <v>31</v>
      </c>
      <c r="C8" s="10" t="s">
        <v>32</v>
      </c>
      <c r="D8" s="10"/>
      <c r="E8" s="12" t="s">
        <v>30</v>
      </c>
      <c r="F8" s="13">
        <v>483</v>
      </c>
      <c r="G8" s="13"/>
      <c r="H8" s="13">
        <v>95</v>
      </c>
      <c r="I8" s="13">
        <f>F8*H8</f>
        <v>45885</v>
      </c>
      <c r="J8" s="18"/>
    </row>
    <row r="9" ht="15.75" customHeight="1" spans="1:10">
      <c r="A9" s="14" t="s">
        <v>33</v>
      </c>
      <c r="B9" s="15"/>
      <c r="C9" s="15"/>
      <c r="D9" s="15"/>
      <c r="E9" s="15"/>
      <c r="F9" s="15"/>
      <c r="G9" s="15"/>
      <c r="H9" s="15"/>
      <c r="I9" s="19">
        <f>SUM(I7:I8)</f>
        <v>60081</v>
      </c>
      <c r="J9" s="20"/>
    </row>
    <row r="10" ht="14.25" customHeight="1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ht="39.75" customHeight="1" spans="1:10">
      <c r="A11" s="2" t="s">
        <v>14</v>
      </c>
      <c r="B11" s="2"/>
      <c r="C11" s="2"/>
      <c r="D11" s="2"/>
      <c r="E11" s="2"/>
      <c r="F11" s="2"/>
      <c r="G11" s="2"/>
      <c r="H11" s="2"/>
      <c r="I11" s="2"/>
      <c r="J11" s="2"/>
    </row>
    <row r="12" ht="25.5" customHeight="1" spans="1:10">
      <c r="A12" s="3" t="s">
        <v>15</v>
      </c>
      <c r="B12" s="3"/>
      <c r="C12" s="3"/>
      <c r="D12" s="3" t="s">
        <v>16</v>
      </c>
      <c r="E12" s="3"/>
      <c r="F12" s="3"/>
      <c r="G12" s="4" t="s">
        <v>34</v>
      </c>
      <c r="H12" s="4"/>
      <c r="I12" s="4"/>
      <c r="J12" s="4"/>
    </row>
    <row r="13" ht="15.75" customHeight="1" spans="1:10">
      <c r="A13" s="5" t="s">
        <v>18</v>
      </c>
      <c r="B13" s="6" t="s">
        <v>19</v>
      </c>
      <c r="C13" s="6" t="s">
        <v>20</v>
      </c>
      <c r="D13" s="6"/>
      <c r="E13" s="6" t="s">
        <v>21</v>
      </c>
      <c r="F13" s="6" t="s">
        <v>22</v>
      </c>
      <c r="G13" s="6"/>
      <c r="H13" s="6" t="s">
        <v>23</v>
      </c>
      <c r="I13" s="6"/>
      <c r="J13" s="16"/>
    </row>
    <row r="14" ht="25.5" customHeight="1" spans="1:10">
      <c r="A14" s="7"/>
      <c r="B14" s="8"/>
      <c r="C14" s="8"/>
      <c r="D14" s="8"/>
      <c r="E14" s="8"/>
      <c r="F14" s="8"/>
      <c r="G14" s="8"/>
      <c r="H14" s="8" t="s">
        <v>24</v>
      </c>
      <c r="I14" s="8" t="s">
        <v>25</v>
      </c>
      <c r="J14" s="17" t="s">
        <v>26</v>
      </c>
    </row>
    <row r="15" ht="239.25" customHeight="1" spans="1:10">
      <c r="A15" s="11">
        <v>3</v>
      </c>
      <c r="B15" s="10" t="s">
        <v>35</v>
      </c>
      <c r="C15" s="10" t="s">
        <v>36</v>
      </c>
      <c r="D15" s="10"/>
      <c r="E15" s="12" t="s">
        <v>30</v>
      </c>
      <c r="F15" s="13">
        <v>1845</v>
      </c>
      <c r="G15" s="13"/>
      <c r="H15" s="13">
        <v>95</v>
      </c>
      <c r="I15" s="13">
        <f>F15*H15</f>
        <v>175275</v>
      </c>
      <c r="J15" s="18"/>
    </row>
    <row r="16" ht="194.25" customHeight="1" spans="1:10">
      <c r="A16" s="11">
        <v>4</v>
      </c>
      <c r="B16" s="10" t="s">
        <v>37</v>
      </c>
      <c r="C16" s="10" t="s">
        <v>38</v>
      </c>
      <c r="D16" s="10"/>
      <c r="E16" s="12" t="s">
        <v>30</v>
      </c>
      <c r="F16" s="13">
        <v>683</v>
      </c>
      <c r="G16" s="13"/>
      <c r="H16" s="13">
        <v>71</v>
      </c>
      <c r="I16" s="13">
        <f>F16*H16</f>
        <v>48493</v>
      </c>
      <c r="J16" s="18"/>
    </row>
    <row r="17" ht="15.75" customHeight="1" spans="1:10">
      <c r="A17" s="14" t="s">
        <v>33</v>
      </c>
      <c r="B17" s="15"/>
      <c r="C17" s="15"/>
      <c r="D17" s="15"/>
      <c r="E17" s="15"/>
      <c r="F17" s="15"/>
      <c r="G17" s="15"/>
      <c r="H17" s="15"/>
      <c r="I17" s="13">
        <f>SUM(I15:I16)</f>
        <v>223768</v>
      </c>
      <c r="J17" s="20"/>
    </row>
    <row r="18" ht="14.25" customHeight="1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ht="39.75" customHeight="1" spans="1:10">
      <c r="A19" s="2" t="s">
        <v>14</v>
      </c>
      <c r="B19" s="2"/>
      <c r="C19" s="2"/>
      <c r="D19" s="2"/>
      <c r="E19" s="2"/>
      <c r="F19" s="2"/>
      <c r="G19" s="2"/>
      <c r="H19" s="2"/>
      <c r="I19" s="2"/>
      <c r="J19" s="2"/>
    </row>
    <row r="20" ht="25.5" customHeight="1" spans="1:10">
      <c r="A20" s="3" t="s">
        <v>15</v>
      </c>
      <c r="B20" s="3"/>
      <c r="C20" s="3"/>
      <c r="D20" s="3" t="s">
        <v>16</v>
      </c>
      <c r="E20" s="3"/>
      <c r="F20" s="3"/>
      <c r="G20" s="4" t="s">
        <v>39</v>
      </c>
      <c r="H20" s="4"/>
      <c r="I20" s="4"/>
      <c r="J20" s="4"/>
    </row>
    <row r="21" ht="15.75" customHeight="1" spans="1:10">
      <c r="A21" s="5" t="s">
        <v>18</v>
      </c>
      <c r="B21" s="6" t="s">
        <v>19</v>
      </c>
      <c r="C21" s="6" t="s">
        <v>20</v>
      </c>
      <c r="D21" s="6"/>
      <c r="E21" s="6" t="s">
        <v>21</v>
      </c>
      <c r="F21" s="6" t="s">
        <v>22</v>
      </c>
      <c r="G21" s="6"/>
      <c r="H21" s="6" t="s">
        <v>23</v>
      </c>
      <c r="I21" s="6"/>
      <c r="J21" s="16"/>
    </row>
    <row r="22" ht="25.5" customHeight="1" spans="1:10">
      <c r="A22" s="7"/>
      <c r="B22" s="8"/>
      <c r="C22" s="8"/>
      <c r="D22" s="8"/>
      <c r="E22" s="8"/>
      <c r="F22" s="8"/>
      <c r="G22" s="8"/>
      <c r="H22" s="8" t="s">
        <v>24</v>
      </c>
      <c r="I22" s="8" t="s">
        <v>25</v>
      </c>
      <c r="J22" s="17" t="s">
        <v>26</v>
      </c>
    </row>
    <row r="23" ht="171.75" customHeight="1" spans="1:10">
      <c r="A23" s="11">
        <v>5</v>
      </c>
      <c r="B23" s="10" t="s">
        <v>40</v>
      </c>
      <c r="C23" s="10" t="s">
        <v>41</v>
      </c>
      <c r="D23" s="10"/>
      <c r="E23" s="12" t="s">
        <v>30</v>
      </c>
      <c r="F23" s="13">
        <v>134</v>
      </c>
      <c r="G23" s="13"/>
      <c r="H23" s="13">
        <v>95</v>
      </c>
      <c r="I23" s="13">
        <f>F23*H23</f>
        <v>12730</v>
      </c>
      <c r="J23" s="18"/>
    </row>
    <row r="24" ht="183" customHeight="1" spans="1:10">
      <c r="A24" s="11">
        <v>6</v>
      </c>
      <c r="B24" s="10" t="s">
        <v>42</v>
      </c>
      <c r="C24" s="10" t="s">
        <v>43</v>
      </c>
      <c r="D24" s="10"/>
      <c r="E24" s="12" t="s">
        <v>30</v>
      </c>
      <c r="F24" s="13">
        <v>313</v>
      </c>
      <c r="G24" s="13"/>
      <c r="H24" s="13">
        <v>95</v>
      </c>
      <c r="I24" s="13">
        <f>F24*H24</f>
        <v>29735</v>
      </c>
      <c r="J24" s="18"/>
    </row>
    <row r="25" ht="104.25" customHeight="1" spans="1:10">
      <c r="A25" s="11">
        <v>7</v>
      </c>
      <c r="B25" s="10" t="s">
        <v>44</v>
      </c>
      <c r="C25" s="10" t="s">
        <v>45</v>
      </c>
      <c r="D25" s="10"/>
      <c r="E25" s="12" t="s">
        <v>30</v>
      </c>
      <c r="F25" s="13">
        <v>153</v>
      </c>
      <c r="G25" s="13"/>
      <c r="H25" s="13">
        <v>130</v>
      </c>
      <c r="I25" s="13">
        <f>F25*H25</f>
        <v>19890</v>
      </c>
      <c r="J25" s="18"/>
    </row>
    <row r="26" ht="59.25" customHeight="1" spans="1:10">
      <c r="A26" s="11">
        <v>8</v>
      </c>
      <c r="B26" s="10" t="s">
        <v>46</v>
      </c>
      <c r="C26" s="10" t="s">
        <v>47</v>
      </c>
      <c r="D26" s="10"/>
      <c r="E26" s="12" t="s">
        <v>30</v>
      </c>
      <c r="F26" s="13">
        <v>3462</v>
      </c>
      <c r="G26" s="13"/>
      <c r="H26" s="13">
        <v>36</v>
      </c>
      <c r="I26" s="13">
        <f>F26*H26</f>
        <v>124632</v>
      </c>
      <c r="J26" s="18"/>
    </row>
    <row r="27" ht="15.75" customHeight="1" spans="1:10">
      <c r="A27" s="14" t="s">
        <v>33</v>
      </c>
      <c r="B27" s="15"/>
      <c r="C27" s="15"/>
      <c r="D27" s="15"/>
      <c r="E27" s="15"/>
      <c r="F27" s="15"/>
      <c r="G27" s="15"/>
      <c r="H27" s="15"/>
      <c r="I27" s="19">
        <f>SUM(I23:I26)</f>
        <v>186987</v>
      </c>
      <c r="J27" s="20"/>
    </row>
    <row r="28" ht="14.25" customHeight="1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ht="39.75" customHeight="1" spans="1:10">
      <c r="A29" s="2" t="s">
        <v>14</v>
      </c>
      <c r="B29" s="2"/>
      <c r="C29" s="2"/>
      <c r="D29" s="2"/>
      <c r="E29" s="2"/>
      <c r="F29" s="2"/>
      <c r="G29" s="2"/>
      <c r="H29" s="2"/>
      <c r="I29" s="2"/>
      <c r="J29" s="2"/>
    </row>
    <row r="30" ht="25.5" customHeight="1" spans="1:10">
      <c r="A30" s="3" t="s">
        <v>15</v>
      </c>
      <c r="B30" s="3"/>
      <c r="C30" s="3"/>
      <c r="D30" s="3" t="s">
        <v>16</v>
      </c>
      <c r="E30" s="3"/>
      <c r="F30" s="3"/>
      <c r="G30" s="4" t="s">
        <v>48</v>
      </c>
      <c r="H30" s="4"/>
      <c r="I30" s="4"/>
      <c r="J30" s="4"/>
    </row>
    <row r="31" ht="15.75" customHeight="1" spans="1:10">
      <c r="A31" s="5" t="s">
        <v>18</v>
      </c>
      <c r="B31" s="6" t="s">
        <v>19</v>
      </c>
      <c r="C31" s="6" t="s">
        <v>20</v>
      </c>
      <c r="D31" s="6"/>
      <c r="E31" s="6" t="s">
        <v>21</v>
      </c>
      <c r="F31" s="6" t="s">
        <v>22</v>
      </c>
      <c r="G31" s="6"/>
      <c r="H31" s="6" t="s">
        <v>23</v>
      </c>
      <c r="I31" s="6"/>
      <c r="J31" s="16"/>
    </row>
    <row r="32" ht="25.5" customHeight="1" spans="1:10">
      <c r="A32" s="7"/>
      <c r="B32" s="8"/>
      <c r="C32" s="8"/>
      <c r="D32" s="8"/>
      <c r="E32" s="8"/>
      <c r="F32" s="8"/>
      <c r="G32" s="8"/>
      <c r="H32" s="8" t="s">
        <v>24</v>
      </c>
      <c r="I32" s="8" t="s">
        <v>25</v>
      </c>
      <c r="J32" s="17" t="s">
        <v>26</v>
      </c>
    </row>
    <row r="33" ht="93" customHeight="1" spans="1:10">
      <c r="A33" s="11">
        <v>9</v>
      </c>
      <c r="B33" s="10" t="s">
        <v>49</v>
      </c>
      <c r="C33" s="10" t="s">
        <v>50</v>
      </c>
      <c r="D33" s="10"/>
      <c r="E33" s="12" t="s">
        <v>51</v>
      </c>
      <c r="F33" s="13">
        <v>38</v>
      </c>
      <c r="G33" s="13"/>
      <c r="H33" s="13">
        <v>100</v>
      </c>
      <c r="I33" s="13">
        <f>F33*H33</f>
        <v>3800</v>
      </c>
      <c r="J33" s="18"/>
    </row>
    <row r="34" ht="93" customHeight="1" spans="1:10">
      <c r="A34" s="11">
        <v>10</v>
      </c>
      <c r="B34" s="10" t="s">
        <v>52</v>
      </c>
      <c r="C34" s="10" t="s">
        <v>53</v>
      </c>
      <c r="D34" s="10"/>
      <c r="E34" s="12" t="s">
        <v>54</v>
      </c>
      <c r="F34" s="13">
        <v>50</v>
      </c>
      <c r="G34" s="13"/>
      <c r="H34" s="13">
        <v>50</v>
      </c>
      <c r="I34" s="13">
        <f t="shared" ref="I34:I40" si="0">F34*H34</f>
        <v>2500</v>
      </c>
      <c r="J34" s="18"/>
    </row>
    <row r="35" ht="93" customHeight="1" spans="1:10">
      <c r="A35" s="11">
        <v>11</v>
      </c>
      <c r="B35" s="10" t="s">
        <v>55</v>
      </c>
      <c r="C35" s="10" t="s">
        <v>56</v>
      </c>
      <c r="D35" s="10"/>
      <c r="E35" s="12" t="s">
        <v>54</v>
      </c>
      <c r="F35" s="13">
        <v>50</v>
      </c>
      <c r="G35" s="13"/>
      <c r="H35" s="13">
        <v>50</v>
      </c>
      <c r="I35" s="13">
        <f t="shared" si="0"/>
        <v>2500</v>
      </c>
      <c r="J35" s="18"/>
    </row>
    <row r="36" ht="93" customHeight="1" spans="1:10">
      <c r="A36" s="11">
        <v>12</v>
      </c>
      <c r="B36" s="10" t="s">
        <v>57</v>
      </c>
      <c r="C36" s="10" t="s">
        <v>58</v>
      </c>
      <c r="D36" s="10"/>
      <c r="E36" s="12" t="s">
        <v>51</v>
      </c>
      <c r="F36" s="13">
        <v>467</v>
      </c>
      <c r="G36" s="13"/>
      <c r="H36" s="13">
        <v>30</v>
      </c>
      <c r="I36" s="13">
        <f t="shared" si="0"/>
        <v>14010</v>
      </c>
      <c r="J36" s="18"/>
    </row>
    <row r="37" ht="93" customHeight="1" spans="1:10">
      <c r="A37" s="11">
        <v>13</v>
      </c>
      <c r="B37" s="10" t="s">
        <v>59</v>
      </c>
      <c r="C37" s="10" t="s">
        <v>60</v>
      </c>
      <c r="D37" s="10"/>
      <c r="E37" s="12" t="s">
        <v>51</v>
      </c>
      <c r="F37" s="13">
        <v>12.32</v>
      </c>
      <c r="G37" s="13"/>
      <c r="H37" s="13">
        <v>25</v>
      </c>
      <c r="I37" s="13">
        <f t="shared" si="0"/>
        <v>308</v>
      </c>
      <c r="J37" s="18"/>
    </row>
    <row r="38" ht="25.5" customHeight="1" spans="1:10">
      <c r="A38" s="11">
        <v>14</v>
      </c>
      <c r="B38" s="10" t="s">
        <v>61</v>
      </c>
      <c r="C38" s="10" t="s">
        <v>62</v>
      </c>
      <c r="D38" s="10"/>
      <c r="E38" s="12" t="s">
        <v>51</v>
      </c>
      <c r="F38" s="13">
        <v>715</v>
      </c>
      <c r="G38" s="13"/>
      <c r="H38" s="13">
        <v>8</v>
      </c>
      <c r="I38" s="13">
        <f t="shared" si="0"/>
        <v>5720</v>
      </c>
      <c r="J38" s="18"/>
    </row>
    <row r="39" ht="36.75" customHeight="1" spans="1:10">
      <c r="A39" s="11">
        <v>15</v>
      </c>
      <c r="B39" s="10" t="s">
        <v>63</v>
      </c>
      <c r="C39" s="10" t="s">
        <v>64</v>
      </c>
      <c r="D39" s="10"/>
      <c r="E39" s="12" t="s">
        <v>30</v>
      </c>
      <c r="F39" s="13">
        <v>45</v>
      </c>
      <c r="G39" s="13"/>
      <c r="H39" s="13">
        <v>500</v>
      </c>
      <c r="I39" s="13">
        <f t="shared" si="0"/>
        <v>22500</v>
      </c>
      <c r="J39" s="18"/>
    </row>
    <row r="40" ht="83" customHeight="1" spans="1:10">
      <c r="A40" s="11">
        <v>16</v>
      </c>
      <c r="B40" s="10" t="s">
        <v>65</v>
      </c>
      <c r="C40" s="10" t="s">
        <v>66</v>
      </c>
      <c r="D40" s="10"/>
      <c r="E40" s="12" t="s">
        <v>67</v>
      </c>
      <c r="F40" s="13">
        <v>1</v>
      </c>
      <c r="G40" s="13"/>
      <c r="H40" s="13">
        <v>104000</v>
      </c>
      <c r="I40" s="13">
        <f t="shared" si="0"/>
        <v>104000</v>
      </c>
      <c r="J40" s="18"/>
    </row>
    <row r="41" ht="15.75" customHeight="1" spans="1:10">
      <c r="A41" s="14" t="s">
        <v>33</v>
      </c>
      <c r="B41" s="15"/>
      <c r="C41" s="15"/>
      <c r="D41" s="15"/>
      <c r="E41" s="15"/>
      <c r="F41" s="15"/>
      <c r="G41" s="15"/>
      <c r="H41" s="15"/>
      <c r="I41" s="19">
        <f>SUM(I33:I40)</f>
        <v>155338</v>
      </c>
      <c r="J41" s="20"/>
    </row>
    <row r="42" ht="14.25" customHeight="1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ht="39.75" customHeight="1" spans="1:10">
      <c r="A43" s="2" t="s">
        <v>14</v>
      </c>
      <c r="B43" s="2"/>
      <c r="C43" s="2"/>
      <c r="D43" s="2"/>
      <c r="E43" s="2"/>
      <c r="F43" s="2"/>
      <c r="G43" s="2"/>
      <c r="H43" s="2"/>
      <c r="I43" s="2"/>
      <c r="J43" s="2"/>
    </row>
    <row r="44" ht="25.5" customHeight="1" spans="1:10">
      <c r="A44" s="3" t="s">
        <v>15</v>
      </c>
      <c r="B44" s="3"/>
      <c r="C44" s="3"/>
      <c r="D44" s="3" t="s">
        <v>16</v>
      </c>
      <c r="E44" s="3"/>
      <c r="F44" s="3"/>
      <c r="G44" s="4" t="s">
        <v>68</v>
      </c>
      <c r="H44" s="4"/>
      <c r="I44" s="4"/>
      <c r="J44" s="4"/>
    </row>
    <row r="45" ht="15.75" customHeight="1" spans="1:10">
      <c r="A45" s="5" t="s">
        <v>18</v>
      </c>
      <c r="B45" s="6" t="s">
        <v>19</v>
      </c>
      <c r="C45" s="6" t="s">
        <v>20</v>
      </c>
      <c r="D45" s="6"/>
      <c r="E45" s="6" t="s">
        <v>21</v>
      </c>
      <c r="F45" s="6" t="s">
        <v>22</v>
      </c>
      <c r="G45" s="6"/>
      <c r="H45" s="6" t="s">
        <v>23</v>
      </c>
      <c r="I45" s="6"/>
      <c r="J45" s="16"/>
    </row>
    <row r="46" ht="25.5" customHeight="1" spans="1:10">
      <c r="A46" s="7"/>
      <c r="B46" s="8"/>
      <c r="C46" s="8"/>
      <c r="D46" s="8"/>
      <c r="E46" s="8"/>
      <c r="F46" s="8"/>
      <c r="G46" s="8"/>
      <c r="H46" s="8" t="s">
        <v>24</v>
      </c>
      <c r="I46" s="8" t="s">
        <v>25</v>
      </c>
      <c r="J46" s="17" t="s">
        <v>26</v>
      </c>
    </row>
    <row r="47" ht="15.75" customHeight="1" spans="1:10">
      <c r="A47" s="9"/>
      <c r="B47" s="10"/>
      <c r="C47" s="10" t="s">
        <v>69</v>
      </c>
      <c r="D47" s="10"/>
      <c r="E47" s="10"/>
      <c r="F47" s="10"/>
      <c r="G47" s="10"/>
      <c r="H47" s="10"/>
      <c r="I47" s="13"/>
      <c r="J47" s="18"/>
    </row>
    <row r="48" ht="228" customHeight="1" spans="1:10">
      <c r="A48" s="11">
        <v>17</v>
      </c>
      <c r="B48" s="10" t="s">
        <v>70</v>
      </c>
      <c r="C48" s="10" t="s">
        <v>71</v>
      </c>
      <c r="D48" s="10"/>
      <c r="E48" s="12" t="s">
        <v>30</v>
      </c>
      <c r="F48" s="13">
        <v>447</v>
      </c>
      <c r="G48" s="13"/>
      <c r="H48" s="13">
        <v>95</v>
      </c>
      <c r="I48" s="13">
        <f>F48*H48</f>
        <v>42465</v>
      </c>
      <c r="J48" s="18"/>
    </row>
    <row r="49" ht="228" customHeight="1" spans="1:10">
      <c r="A49" s="11">
        <v>18</v>
      </c>
      <c r="B49" s="10" t="s">
        <v>72</v>
      </c>
      <c r="C49" s="10" t="s">
        <v>73</v>
      </c>
      <c r="D49" s="10"/>
      <c r="E49" s="12" t="s">
        <v>30</v>
      </c>
      <c r="F49" s="13">
        <v>76</v>
      </c>
      <c r="G49" s="13"/>
      <c r="H49" s="13">
        <v>95</v>
      </c>
      <c r="I49" s="13">
        <f>F49*H49</f>
        <v>7220</v>
      </c>
      <c r="J49" s="18"/>
    </row>
    <row r="50" ht="15.75" customHeight="1" spans="1:10">
      <c r="A50" s="14" t="s">
        <v>33</v>
      </c>
      <c r="B50" s="15"/>
      <c r="C50" s="15"/>
      <c r="D50" s="15"/>
      <c r="E50" s="15"/>
      <c r="F50" s="15"/>
      <c r="G50" s="15"/>
      <c r="H50" s="15"/>
      <c r="I50" s="19">
        <f>SUM(I48:I49)</f>
        <v>49685</v>
      </c>
      <c r="J50" s="20"/>
    </row>
    <row r="51" ht="14.25" customHeight="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ht="39.75" customHeight="1" spans="1:10">
      <c r="A52" s="2" t="s">
        <v>14</v>
      </c>
      <c r="B52" s="2"/>
      <c r="C52" s="2"/>
      <c r="D52" s="2"/>
      <c r="E52" s="2"/>
      <c r="F52" s="2"/>
      <c r="G52" s="2"/>
      <c r="H52" s="2"/>
      <c r="I52" s="2"/>
      <c r="J52" s="2"/>
    </row>
    <row r="53" ht="25.5" customHeight="1" spans="1:10">
      <c r="A53" s="3" t="s">
        <v>15</v>
      </c>
      <c r="B53" s="3"/>
      <c r="C53" s="3"/>
      <c r="D53" s="3" t="s">
        <v>16</v>
      </c>
      <c r="E53" s="3"/>
      <c r="F53" s="3"/>
      <c r="G53" s="4" t="s">
        <v>74</v>
      </c>
      <c r="H53" s="4"/>
      <c r="I53" s="4"/>
      <c r="J53" s="4"/>
    </row>
    <row r="54" ht="15.75" customHeight="1" spans="1:10">
      <c r="A54" s="5" t="s">
        <v>18</v>
      </c>
      <c r="B54" s="6" t="s">
        <v>19</v>
      </c>
      <c r="C54" s="6" t="s">
        <v>20</v>
      </c>
      <c r="D54" s="6"/>
      <c r="E54" s="6" t="s">
        <v>21</v>
      </c>
      <c r="F54" s="6" t="s">
        <v>22</v>
      </c>
      <c r="G54" s="6"/>
      <c r="H54" s="6" t="s">
        <v>23</v>
      </c>
      <c r="I54" s="6"/>
      <c r="J54" s="16"/>
    </row>
    <row r="55" ht="25.5" customHeight="1" spans="1:10">
      <c r="A55" s="7"/>
      <c r="B55" s="8"/>
      <c r="C55" s="8"/>
      <c r="D55" s="8"/>
      <c r="E55" s="8"/>
      <c r="F55" s="8"/>
      <c r="G55" s="8"/>
      <c r="H55" s="8" t="s">
        <v>24</v>
      </c>
      <c r="I55" s="8" t="s">
        <v>25</v>
      </c>
      <c r="J55" s="17" t="s">
        <v>26</v>
      </c>
    </row>
    <row r="56" ht="228" customHeight="1" spans="1:10">
      <c r="A56" s="11">
        <v>19</v>
      </c>
      <c r="B56" s="10" t="s">
        <v>75</v>
      </c>
      <c r="C56" s="10" t="s">
        <v>76</v>
      </c>
      <c r="D56" s="10"/>
      <c r="E56" s="12" t="s">
        <v>30</v>
      </c>
      <c r="F56" s="13">
        <v>2234</v>
      </c>
      <c r="G56" s="13"/>
      <c r="H56" s="13">
        <v>95</v>
      </c>
      <c r="I56" s="13">
        <f>F56*H56</f>
        <v>212230</v>
      </c>
      <c r="J56" s="18"/>
    </row>
    <row r="57" ht="228" customHeight="1" spans="1:10">
      <c r="A57" s="11">
        <v>20</v>
      </c>
      <c r="B57" s="10" t="s">
        <v>77</v>
      </c>
      <c r="C57" s="10" t="s">
        <v>78</v>
      </c>
      <c r="D57" s="10"/>
      <c r="E57" s="12" t="s">
        <v>30</v>
      </c>
      <c r="F57" s="13">
        <v>355</v>
      </c>
      <c r="G57" s="13"/>
      <c r="H57" s="13">
        <v>95</v>
      </c>
      <c r="I57" s="13">
        <f>F57*H57</f>
        <v>33725</v>
      </c>
      <c r="J57" s="18"/>
    </row>
    <row r="58" ht="15.75" customHeight="1" spans="1:10">
      <c r="A58" s="14" t="s">
        <v>33</v>
      </c>
      <c r="B58" s="15"/>
      <c r="C58" s="15"/>
      <c r="D58" s="15"/>
      <c r="E58" s="15"/>
      <c r="F58" s="15"/>
      <c r="G58" s="15"/>
      <c r="H58" s="15"/>
      <c r="I58" s="19">
        <f>SUM(I56:I57)</f>
        <v>245955</v>
      </c>
      <c r="J58" s="20"/>
    </row>
    <row r="59" ht="14.25" customHeight="1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ht="39.75" customHeight="1" spans="1:10">
      <c r="A60" s="2" t="s">
        <v>14</v>
      </c>
      <c r="B60" s="2"/>
      <c r="C60" s="2"/>
      <c r="D60" s="2"/>
      <c r="E60" s="2"/>
      <c r="F60" s="2"/>
      <c r="G60" s="2"/>
      <c r="H60" s="2"/>
      <c r="I60" s="2"/>
      <c r="J60" s="2"/>
    </row>
    <row r="61" ht="25.5" customHeight="1" spans="1:10">
      <c r="A61" s="3" t="s">
        <v>15</v>
      </c>
      <c r="B61" s="3"/>
      <c r="C61" s="3"/>
      <c r="D61" s="3" t="s">
        <v>16</v>
      </c>
      <c r="E61" s="3"/>
      <c r="F61" s="3"/>
      <c r="G61" s="4" t="s">
        <v>79</v>
      </c>
      <c r="H61" s="4"/>
      <c r="I61" s="4"/>
      <c r="J61" s="4"/>
    </row>
    <row r="62" ht="15.75" customHeight="1" spans="1:10">
      <c r="A62" s="5" t="s">
        <v>18</v>
      </c>
      <c r="B62" s="6" t="s">
        <v>19</v>
      </c>
      <c r="C62" s="6" t="s">
        <v>20</v>
      </c>
      <c r="D62" s="6"/>
      <c r="E62" s="6" t="s">
        <v>21</v>
      </c>
      <c r="F62" s="6" t="s">
        <v>22</v>
      </c>
      <c r="G62" s="6"/>
      <c r="H62" s="6" t="s">
        <v>23</v>
      </c>
      <c r="I62" s="6"/>
      <c r="J62" s="16"/>
    </row>
    <row r="63" ht="25.5" customHeight="1" spans="1:10">
      <c r="A63" s="7"/>
      <c r="B63" s="8"/>
      <c r="C63" s="8"/>
      <c r="D63" s="8"/>
      <c r="E63" s="8"/>
      <c r="F63" s="8"/>
      <c r="G63" s="8"/>
      <c r="H63" s="8" t="s">
        <v>24</v>
      </c>
      <c r="I63" s="8" t="s">
        <v>25</v>
      </c>
      <c r="J63" s="17" t="s">
        <v>26</v>
      </c>
    </row>
    <row r="64" ht="228" customHeight="1" spans="1:10">
      <c r="A64" s="11">
        <v>21</v>
      </c>
      <c r="B64" s="10" t="s">
        <v>80</v>
      </c>
      <c r="C64" s="10" t="s">
        <v>81</v>
      </c>
      <c r="D64" s="10"/>
      <c r="E64" s="12" t="s">
        <v>30</v>
      </c>
      <c r="F64" s="13">
        <v>473</v>
      </c>
      <c r="G64" s="13"/>
      <c r="H64" s="13">
        <v>71</v>
      </c>
      <c r="I64" s="13">
        <f>F64*H64</f>
        <v>33583</v>
      </c>
      <c r="J64" s="18"/>
    </row>
    <row r="65" ht="228" customHeight="1" spans="1:10">
      <c r="A65" s="11">
        <v>22</v>
      </c>
      <c r="B65" s="10" t="s">
        <v>82</v>
      </c>
      <c r="C65" s="10" t="s">
        <v>83</v>
      </c>
      <c r="D65" s="10"/>
      <c r="E65" s="12" t="s">
        <v>30</v>
      </c>
      <c r="F65" s="13">
        <v>76</v>
      </c>
      <c r="G65" s="13"/>
      <c r="H65" s="13">
        <v>71</v>
      </c>
      <c r="I65" s="13">
        <f>F65*H65</f>
        <v>5396</v>
      </c>
      <c r="J65" s="18"/>
    </row>
    <row r="66" ht="93" customHeight="1" spans="1:10">
      <c r="A66" s="11">
        <v>23</v>
      </c>
      <c r="B66" s="10" t="s">
        <v>84</v>
      </c>
      <c r="C66" s="10" t="s">
        <v>85</v>
      </c>
      <c r="D66" s="10"/>
      <c r="E66" s="12" t="s">
        <v>51</v>
      </c>
      <c r="F66" s="13">
        <v>36</v>
      </c>
      <c r="G66" s="13"/>
      <c r="H66" s="13">
        <v>100</v>
      </c>
      <c r="I66" s="13">
        <f>F66*H66</f>
        <v>3600</v>
      </c>
      <c r="J66" s="18"/>
    </row>
    <row r="67" ht="15.75" customHeight="1" spans="1:10">
      <c r="A67" s="14" t="s">
        <v>33</v>
      </c>
      <c r="B67" s="15"/>
      <c r="C67" s="15"/>
      <c r="D67" s="15"/>
      <c r="E67" s="15"/>
      <c r="F67" s="15"/>
      <c r="G67" s="15"/>
      <c r="H67" s="15"/>
      <c r="I67" s="19">
        <f>SUM(I64:I66)</f>
        <v>42579</v>
      </c>
      <c r="J67" s="20"/>
    </row>
    <row r="68" ht="14.25" customHeight="1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ht="39.75" customHeight="1" spans="1:10">
      <c r="A69" s="2" t="s">
        <v>14</v>
      </c>
      <c r="B69" s="2"/>
      <c r="C69" s="2"/>
      <c r="D69" s="2"/>
      <c r="E69" s="2"/>
      <c r="F69" s="2"/>
      <c r="G69" s="2"/>
      <c r="H69" s="2"/>
      <c r="I69" s="2"/>
      <c r="J69" s="2"/>
    </row>
    <row r="70" ht="25.5" customHeight="1" spans="1:10">
      <c r="A70" s="3" t="s">
        <v>15</v>
      </c>
      <c r="B70" s="3"/>
      <c r="C70" s="3"/>
      <c r="D70" s="3" t="s">
        <v>16</v>
      </c>
      <c r="E70" s="3"/>
      <c r="F70" s="3"/>
      <c r="G70" s="4" t="s">
        <v>86</v>
      </c>
      <c r="H70" s="4"/>
      <c r="I70" s="4"/>
      <c r="J70" s="4"/>
    </row>
    <row r="71" ht="15.75" customHeight="1" spans="1:10">
      <c r="A71" s="5" t="s">
        <v>18</v>
      </c>
      <c r="B71" s="6" t="s">
        <v>19</v>
      </c>
      <c r="C71" s="6" t="s">
        <v>20</v>
      </c>
      <c r="D71" s="6"/>
      <c r="E71" s="6" t="s">
        <v>21</v>
      </c>
      <c r="F71" s="6" t="s">
        <v>22</v>
      </c>
      <c r="G71" s="6"/>
      <c r="H71" s="6" t="s">
        <v>23</v>
      </c>
      <c r="I71" s="6"/>
      <c r="J71" s="16"/>
    </row>
    <row r="72" ht="25.5" customHeight="1" spans="1:10">
      <c r="A72" s="7"/>
      <c r="B72" s="8"/>
      <c r="C72" s="8"/>
      <c r="D72" s="8"/>
      <c r="E72" s="8"/>
      <c r="F72" s="8"/>
      <c r="G72" s="8"/>
      <c r="H72" s="8" t="s">
        <v>24</v>
      </c>
      <c r="I72" s="8" t="s">
        <v>25</v>
      </c>
      <c r="J72" s="17" t="s">
        <v>26</v>
      </c>
    </row>
    <row r="73" ht="48" customHeight="1" spans="1:10">
      <c r="A73" s="11">
        <v>24</v>
      </c>
      <c r="B73" s="10" t="s">
        <v>87</v>
      </c>
      <c r="C73" s="10" t="s">
        <v>88</v>
      </c>
      <c r="D73" s="10"/>
      <c r="E73" s="12" t="s">
        <v>30</v>
      </c>
      <c r="F73" s="13">
        <v>3699</v>
      </c>
      <c r="G73" s="13"/>
      <c r="H73" s="13">
        <v>36</v>
      </c>
      <c r="I73" s="13">
        <f>F73*H73</f>
        <v>133164</v>
      </c>
      <c r="J73" s="18"/>
    </row>
    <row r="74" ht="93" customHeight="1" spans="1:10">
      <c r="A74" s="11">
        <v>25</v>
      </c>
      <c r="B74" s="10" t="s">
        <v>89</v>
      </c>
      <c r="C74" s="10" t="s">
        <v>90</v>
      </c>
      <c r="D74" s="10"/>
      <c r="E74" s="12" t="s">
        <v>51</v>
      </c>
      <c r="F74" s="13">
        <v>299</v>
      </c>
      <c r="G74" s="13"/>
      <c r="H74" s="13">
        <v>30</v>
      </c>
      <c r="I74" s="13">
        <f t="shared" ref="I74:I79" si="1">F74*H74</f>
        <v>8970</v>
      </c>
      <c r="J74" s="18"/>
    </row>
    <row r="75" ht="93" customHeight="1" spans="1:10">
      <c r="A75" s="11">
        <v>26</v>
      </c>
      <c r="B75" s="10" t="s">
        <v>91</v>
      </c>
      <c r="C75" s="10" t="s">
        <v>92</v>
      </c>
      <c r="D75" s="10"/>
      <c r="E75" s="12" t="s">
        <v>54</v>
      </c>
      <c r="F75" s="13">
        <v>45</v>
      </c>
      <c r="G75" s="13"/>
      <c r="H75" s="13">
        <v>50</v>
      </c>
      <c r="I75" s="13">
        <f t="shared" si="1"/>
        <v>2250</v>
      </c>
      <c r="J75" s="18"/>
    </row>
    <row r="76" ht="93" customHeight="1" spans="1:10">
      <c r="A76" s="11">
        <v>27</v>
      </c>
      <c r="B76" s="10" t="s">
        <v>93</v>
      </c>
      <c r="C76" s="10" t="s">
        <v>94</v>
      </c>
      <c r="D76" s="10"/>
      <c r="E76" s="12" t="s">
        <v>54</v>
      </c>
      <c r="F76" s="13">
        <v>45</v>
      </c>
      <c r="G76" s="13"/>
      <c r="H76" s="13">
        <v>50</v>
      </c>
      <c r="I76" s="13">
        <f t="shared" si="1"/>
        <v>2250</v>
      </c>
      <c r="J76" s="18"/>
    </row>
    <row r="77" ht="25.5" customHeight="1" spans="1:10">
      <c r="A77" s="11">
        <v>28</v>
      </c>
      <c r="B77" s="10" t="s">
        <v>95</v>
      </c>
      <c r="C77" s="10" t="s">
        <v>62</v>
      </c>
      <c r="D77" s="10"/>
      <c r="E77" s="12" t="s">
        <v>51</v>
      </c>
      <c r="F77" s="13">
        <v>820</v>
      </c>
      <c r="G77" s="13"/>
      <c r="H77" s="13">
        <v>8</v>
      </c>
      <c r="I77" s="13">
        <f t="shared" si="1"/>
        <v>6560</v>
      </c>
      <c r="J77" s="18"/>
    </row>
    <row r="78" ht="36.75" customHeight="1" spans="1:10">
      <c r="A78" s="11">
        <v>29</v>
      </c>
      <c r="B78" s="10" t="s">
        <v>96</v>
      </c>
      <c r="C78" s="10" t="s">
        <v>64</v>
      </c>
      <c r="D78" s="10"/>
      <c r="E78" s="12" t="s">
        <v>30</v>
      </c>
      <c r="F78" s="13">
        <v>60</v>
      </c>
      <c r="G78" s="13"/>
      <c r="H78" s="13">
        <v>500</v>
      </c>
      <c r="I78" s="13">
        <f t="shared" si="1"/>
        <v>30000</v>
      </c>
      <c r="J78" s="18"/>
    </row>
    <row r="79" ht="87" customHeight="1" spans="1:10">
      <c r="A79" s="11">
        <v>30</v>
      </c>
      <c r="B79" s="10" t="s">
        <v>65</v>
      </c>
      <c r="C79" s="10" t="s">
        <v>66</v>
      </c>
      <c r="D79" s="10"/>
      <c r="E79" s="12" t="s">
        <v>67</v>
      </c>
      <c r="F79" s="13">
        <v>1</v>
      </c>
      <c r="G79" s="13"/>
      <c r="H79" s="13">
        <v>104000</v>
      </c>
      <c r="I79" s="13">
        <f t="shared" si="1"/>
        <v>104000</v>
      </c>
      <c r="J79" s="18"/>
    </row>
    <row r="80" ht="15.75" customHeight="1" spans="1:10">
      <c r="A80" s="9"/>
      <c r="B80" s="10"/>
      <c r="C80" s="10" t="s">
        <v>97</v>
      </c>
      <c r="D80" s="10"/>
      <c r="E80" s="10"/>
      <c r="F80" s="10"/>
      <c r="G80" s="10"/>
      <c r="H80" s="10"/>
      <c r="I80" s="13"/>
      <c r="J80" s="18"/>
    </row>
    <row r="81" ht="15.75" customHeight="1" spans="1:10">
      <c r="A81" s="14" t="s">
        <v>33</v>
      </c>
      <c r="B81" s="15"/>
      <c r="C81" s="15"/>
      <c r="D81" s="15"/>
      <c r="E81" s="15"/>
      <c r="F81" s="15"/>
      <c r="G81" s="15"/>
      <c r="H81" s="15"/>
      <c r="I81" s="19">
        <f>SUM(I73:I80)</f>
        <v>287194</v>
      </c>
      <c r="J81" s="20"/>
    </row>
    <row r="82" ht="14.25" customHeight="1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ht="39.75" customHeight="1" spans="1:10">
      <c r="A83" s="2" t="s">
        <v>14</v>
      </c>
      <c r="B83" s="2"/>
      <c r="C83" s="2"/>
      <c r="D83" s="2"/>
      <c r="E83" s="2"/>
      <c r="F83" s="2"/>
      <c r="G83" s="2"/>
      <c r="H83" s="2"/>
      <c r="I83" s="2"/>
      <c r="J83" s="2"/>
    </row>
    <row r="84" ht="25.5" customHeight="1" spans="1:10">
      <c r="A84" s="3" t="s">
        <v>15</v>
      </c>
      <c r="B84" s="3"/>
      <c r="C84" s="3"/>
      <c r="D84" s="3" t="s">
        <v>16</v>
      </c>
      <c r="E84" s="3"/>
      <c r="F84" s="3"/>
      <c r="G84" s="4" t="s">
        <v>98</v>
      </c>
      <c r="H84" s="4"/>
      <c r="I84" s="4"/>
      <c r="J84" s="4"/>
    </row>
    <row r="85" ht="15.75" customHeight="1" spans="1:10">
      <c r="A85" s="5" t="s">
        <v>18</v>
      </c>
      <c r="B85" s="6" t="s">
        <v>19</v>
      </c>
      <c r="C85" s="6" t="s">
        <v>20</v>
      </c>
      <c r="D85" s="6"/>
      <c r="E85" s="6" t="s">
        <v>21</v>
      </c>
      <c r="F85" s="6" t="s">
        <v>22</v>
      </c>
      <c r="G85" s="6"/>
      <c r="H85" s="6" t="s">
        <v>23</v>
      </c>
      <c r="I85" s="6"/>
      <c r="J85" s="16"/>
    </row>
    <row r="86" ht="25.5" customHeight="1" spans="1:10">
      <c r="A86" s="7"/>
      <c r="B86" s="8"/>
      <c r="C86" s="8"/>
      <c r="D86" s="8"/>
      <c r="E86" s="8"/>
      <c r="F86" s="8"/>
      <c r="G86" s="8"/>
      <c r="H86" s="8" t="s">
        <v>24</v>
      </c>
      <c r="I86" s="8" t="s">
        <v>25</v>
      </c>
      <c r="J86" s="17" t="s">
        <v>26</v>
      </c>
    </row>
    <row r="87" ht="228" customHeight="1" spans="1:10">
      <c r="A87" s="11">
        <v>31</v>
      </c>
      <c r="B87" s="10" t="s">
        <v>99</v>
      </c>
      <c r="C87" s="10" t="s">
        <v>71</v>
      </c>
      <c r="D87" s="10"/>
      <c r="E87" s="12" t="s">
        <v>30</v>
      </c>
      <c r="F87" s="13">
        <v>447</v>
      </c>
      <c r="G87" s="13"/>
      <c r="H87" s="13">
        <v>95</v>
      </c>
      <c r="I87" s="13">
        <f>F87*H87</f>
        <v>42465</v>
      </c>
      <c r="J87" s="18"/>
    </row>
    <row r="88" ht="228" customHeight="1" spans="1:10">
      <c r="A88" s="11">
        <v>32</v>
      </c>
      <c r="B88" s="10" t="s">
        <v>100</v>
      </c>
      <c r="C88" s="10" t="s">
        <v>73</v>
      </c>
      <c r="D88" s="10"/>
      <c r="E88" s="12" t="s">
        <v>30</v>
      </c>
      <c r="F88" s="13">
        <v>76</v>
      </c>
      <c r="G88" s="13"/>
      <c r="H88" s="13">
        <v>95</v>
      </c>
      <c r="I88" s="13">
        <f>F88*H88</f>
        <v>7220</v>
      </c>
      <c r="J88" s="18"/>
    </row>
    <row r="89" ht="15.75" customHeight="1" spans="1:10">
      <c r="A89" s="14" t="s">
        <v>33</v>
      </c>
      <c r="B89" s="15"/>
      <c r="C89" s="15"/>
      <c r="D89" s="15"/>
      <c r="E89" s="15"/>
      <c r="F89" s="15"/>
      <c r="G89" s="15"/>
      <c r="H89" s="15"/>
      <c r="I89" s="19">
        <f>SUM(I87:I88)</f>
        <v>49685</v>
      </c>
      <c r="J89" s="20"/>
    </row>
    <row r="90" ht="14.25" customHeight="1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ht="39.75" customHeight="1" spans="1:10">
      <c r="A91" s="2" t="s">
        <v>14</v>
      </c>
      <c r="B91" s="2"/>
      <c r="C91" s="2"/>
      <c r="D91" s="2"/>
      <c r="E91" s="2"/>
      <c r="F91" s="2"/>
      <c r="G91" s="2"/>
      <c r="H91" s="2"/>
      <c r="I91" s="2"/>
      <c r="J91" s="2"/>
    </row>
    <row r="92" ht="25.5" customHeight="1" spans="1:10">
      <c r="A92" s="3" t="s">
        <v>15</v>
      </c>
      <c r="B92" s="3"/>
      <c r="C92" s="3"/>
      <c r="D92" s="3" t="s">
        <v>16</v>
      </c>
      <c r="E92" s="3"/>
      <c r="F92" s="3"/>
      <c r="G92" s="4" t="s">
        <v>101</v>
      </c>
      <c r="H92" s="4"/>
      <c r="I92" s="4"/>
      <c r="J92" s="4"/>
    </row>
    <row r="93" ht="15.75" customHeight="1" spans="1:10">
      <c r="A93" s="5" t="s">
        <v>18</v>
      </c>
      <c r="B93" s="6" t="s">
        <v>19</v>
      </c>
      <c r="C93" s="6" t="s">
        <v>20</v>
      </c>
      <c r="D93" s="6"/>
      <c r="E93" s="6" t="s">
        <v>21</v>
      </c>
      <c r="F93" s="6" t="s">
        <v>22</v>
      </c>
      <c r="G93" s="6"/>
      <c r="H93" s="6" t="s">
        <v>23</v>
      </c>
      <c r="I93" s="6"/>
      <c r="J93" s="16"/>
    </row>
    <row r="94" ht="25.5" customHeight="1" spans="1:10">
      <c r="A94" s="7"/>
      <c r="B94" s="8"/>
      <c r="C94" s="8"/>
      <c r="D94" s="8"/>
      <c r="E94" s="8"/>
      <c r="F94" s="8"/>
      <c r="G94" s="8"/>
      <c r="H94" s="8" t="s">
        <v>24</v>
      </c>
      <c r="I94" s="8" t="s">
        <v>25</v>
      </c>
      <c r="J94" s="17" t="s">
        <v>26</v>
      </c>
    </row>
    <row r="95" ht="228" customHeight="1" spans="1:10">
      <c r="A95" s="11">
        <v>33</v>
      </c>
      <c r="B95" s="10" t="s">
        <v>102</v>
      </c>
      <c r="C95" s="10" t="s">
        <v>76</v>
      </c>
      <c r="D95" s="10"/>
      <c r="E95" s="12" t="s">
        <v>30</v>
      </c>
      <c r="F95" s="13">
        <v>2234</v>
      </c>
      <c r="G95" s="13"/>
      <c r="H95" s="13">
        <v>95</v>
      </c>
      <c r="I95" s="13">
        <f>F95*H95</f>
        <v>212230</v>
      </c>
      <c r="J95" s="18"/>
    </row>
    <row r="96" ht="228" customHeight="1" spans="1:10">
      <c r="A96" s="11">
        <v>34</v>
      </c>
      <c r="B96" s="10" t="s">
        <v>103</v>
      </c>
      <c r="C96" s="10" t="s">
        <v>78</v>
      </c>
      <c r="D96" s="10"/>
      <c r="E96" s="12" t="s">
        <v>30</v>
      </c>
      <c r="F96" s="13">
        <v>355</v>
      </c>
      <c r="G96" s="13"/>
      <c r="H96" s="13">
        <v>95</v>
      </c>
      <c r="I96" s="13">
        <f>F96*H96</f>
        <v>33725</v>
      </c>
      <c r="J96" s="18"/>
    </row>
    <row r="97" ht="15.75" customHeight="1" spans="1:10">
      <c r="A97" s="14" t="s">
        <v>33</v>
      </c>
      <c r="B97" s="15"/>
      <c r="C97" s="15"/>
      <c r="D97" s="15"/>
      <c r="E97" s="15"/>
      <c r="F97" s="15"/>
      <c r="G97" s="15"/>
      <c r="H97" s="15"/>
      <c r="I97" s="19">
        <f>SUM(I95:I96)</f>
        <v>245955</v>
      </c>
      <c r="J97" s="20"/>
    </row>
    <row r="98" ht="14.25" customHeight="1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ht="39.75" customHeight="1" spans="1:10">
      <c r="A99" s="2" t="s">
        <v>14</v>
      </c>
      <c r="B99" s="2"/>
      <c r="C99" s="2"/>
      <c r="D99" s="2"/>
      <c r="E99" s="2"/>
      <c r="F99" s="2"/>
      <c r="G99" s="2"/>
      <c r="H99" s="2"/>
      <c r="I99" s="2"/>
      <c r="J99" s="2"/>
    </row>
    <row r="100" ht="25.5" customHeight="1" spans="1:10">
      <c r="A100" s="3" t="s">
        <v>15</v>
      </c>
      <c r="B100" s="3"/>
      <c r="C100" s="3"/>
      <c r="D100" s="3" t="s">
        <v>16</v>
      </c>
      <c r="E100" s="3"/>
      <c r="F100" s="3"/>
      <c r="G100" s="4" t="s">
        <v>104</v>
      </c>
      <c r="H100" s="4"/>
      <c r="I100" s="4"/>
      <c r="J100" s="4"/>
    </row>
    <row r="101" ht="15.75" customHeight="1" spans="1:10">
      <c r="A101" s="5" t="s">
        <v>18</v>
      </c>
      <c r="B101" s="6" t="s">
        <v>19</v>
      </c>
      <c r="C101" s="6" t="s">
        <v>20</v>
      </c>
      <c r="D101" s="6"/>
      <c r="E101" s="6" t="s">
        <v>21</v>
      </c>
      <c r="F101" s="6" t="s">
        <v>22</v>
      </c>
      <c r="G101" s="6"/>
      <c r="H101" s="6" t="s">
        <v>23</v>
      </c>
      <c r="I101" s="6"/>
      <c r="J101" s="16"/>
    </row>
    <row r="102" ht="25.5" customHeight="1" spans="1:10">
      <c r="A102" s="7"/>
      <c r="B102" s="8"/>
      <c r="C102" s="8"/>
      <c r="D102" s="8"/>
      <c r="E102" s="8"/>
      <c r="F102" s="8"/>
      <c r="G102" s="8"/>
      <c r="H102" s="8" t="s">
        <v>24</v>
      </c>
      <c r="I102" s="8" t="s">
        <v>25</v>
      </c>
      <c r="J102" s="17" t="s">
        <v>26</v>
      </c>
    </row>
    <row r="103" ht="228" customHeight="1" spans="1:10">
      <c r="A103" s="11">
        <v>35</v>
      </c>
      <c r="B103" s="10" t="s">
        <v>105</v>
      </c>
      <c r="C103" s="10" t="s">
        <v>81</v>
      </c>
      <c r="D103" s="10"/>
      <c r="E103" s="12" t="s">
        <v>30</v>
      </c>
      <c r="F103" s="13">
        <v>473</v>
      </c>
      <c r="G103" s="13"/>
      <c r="H103" s="13">
        <v>71</v>
      </c>
      <c r="I103" s="13">
        <f>F103*H103</f>
        <v>33583</v>
      </c>
      <c r="J103" s="18"/>
    </row>
    <row r="104" ht="228" customHeight="1" spans="1:10">
      <c r="A104" s="11">
        <v>36</v>
      </c>
      <c r="B104" s="10" t="s">
        <v>106</v>
      </c>
      <c r="C104" s="10" t="s">
        <v>83</v>
      </c>
      <c r="D104" s="10"/>
      <c r="E104" s="12" t="s">
        <v>30</v>
      </c>
      <c r="F104" s="13">
        <v>76</v>
      </c>
      <c r="G104" s="13"/>
      <c r="H104" s="13">
        <v>71</v>
      </c>
      <c r="I104" s="13">
        <f>F104*H104</f>
        <v>5396</v>
      </c>
      <c r="J104" s="18"/>
    </row>
    <row r="105" ht="93" customHeight="1" spans="1:10">
      <c r="A105" s="11">
        <v>37</v>
      </c>
      <c r="B105" s="10" t="s">
        <v>107</v>
      </c>
      <c r="C105" s="10" t="s">
        <v>85</v>
      </c>
      <c r="D105" s="10"/>
      <c r="E105" s="12" t="s">
        <v>51</v>
      </c>
      <c r="F105" s="13">
        <v>36</v>
      </c>
      <c r="G105" s="13"/>
      <c r="H105" s="13">
        <v>100</v>
      </c>
      <c r="I105" s="13">
        <f>F105*H105</f>
        <v>3600</v>
      </c>
      <c r="J105" s="18"/>
    </row>
    <row r="106" ht="15.75" customHeight="1" spans="1:10">
      <c r="A106" s="14" t="s">
        <v>33</v>
      </c>
      <c r="B106" s="15"/>
      <c r="C106" s="15"/>
      <c r="D106" s="15"/>
      <c r="E106" s="15"/>
      <c r="F106" s="15"/>
      <c r="G106" s="15"/>
      <c r="H106" s="15"/>
      <c r="I106" s="19">
        <f>SUM(I103:I105)</f>
        <v>42579</v>
      </c>
      <c r="J106" s="20"/>
    </row>
    <row r="107" ht="14.25" customHeight="1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ht="39.75" customHeight="1" spans="1:10">
      <c r="A108" s="2" t="s">
        <v>14</v>
      </c>
      <c r="B108" s="2"/>
      <c r="C108" s="2"/>
      <c r="D108" s="2"/>
      <c r="E108" s="2"/>
      <c r="F108" s="2"/>
      <c r="G108" s="2"/>
      <c r="H108" s="2"/>
      <c r="I108" s="2"/>
      <c r="J108" s="2"/>
    </row>
    <row r="109" ht="25.5" customHeight="1" spans="1:10">
      <c r="A109" s="3" t="s">
        <v>15</v>
      </c>
      <c r="B109" s="3"/>
      <c r="C109" s="3"/>
      <c r="D109" s="3" t="s">
        <v>16</v>
      </c>
      <c r="E109" s="3"/>
      <c r="F109" s="3"/>
      <c r="G109" s="4" t="s">
        <v>108</v>
      </c>
      <c r="H109" s="4"/>
      <c r="I109" s="4"/>
      <c r="J109" s="4"/>
    </row>
    <row r="110" ht="15.75" customHeight="1" spans="1:10">
      <c r="A110" s="5" t="s">
        <v>18</v>
      </c>
      <c r="B110" s="6" t="s">
        <v>19</v>
      </c>
      <c r="C110" s="6" t="s">
        <v>20</v>
      </c>
      <c r="D110" s="6"/>
      <c r="E110" s="6" t="s">
        <v>21</v>
      </c>
      <c r="F110" s="6" t="s">
        <v>22</v>
      </c>
      <c r="G110" s="6"/>
      <c r="H110" s="6" t="s">
        <v>23</v>
      </c>
      <c r="I110" s="6"/>
      <c r="J110" s="16"/>
    </row>
    <row r="111" ht="25.5" customHeight="1" spans="1:10">
      <c r="A111" s="7"/>
      <c r="B111" s="8"/>
      <c r="C111" s="8"/>
      <c r="D111" s="8"/>
      <c r="E111" s="8"/>
      <c r="F111" s="8"/>
      <c r="G111" s="8"/>
      <c r="H111" s="8" t="s">
        <v>24</v>
      </c>
      <c r="I111" s="8" t="s">
        <v>25</v>
      </c>
      <c r="J111" s="17" t="s">
        <v>26</v>
      </c>
    </row>
    <row r="112" ht="48" customHeight="1" spans="1:10">
      <c r="A112" s="11">
        <v>38</v>
      </c>
      <c r="B112" s="10" t="s">
        <v>109</v>
      </c>
      <c r="C112" s="10" t="s">
        <v>88</v>
      </c>
      <c r="D112" s="10"/>
      <c r="E112" s="12" t="s">
        <v>30</v>
      </c>
      <c r="F112" s="13">
        <v>3699</v>
      </c>
      <c r="G112" s="13"/>
      <c r="H112" s="13">
        <v>36</v>
      </c>
      <c r="I112" s="13">
        <f>F112*H112</f>
        <v>133164</v>
      </c>
      <c r="J112" s="18"/>
    </row>
    <row r="113" ht="93" customHeight="1" spans="1:10">
      <c r="A113" s="11">
        <v>39</v>
      </c>
      <c r="B113" s="10" t="s">
        <v>110</v>
      </c>
      <c r="C113" s="10" t="s">
        <v>90</v>
      </c>
      <c r="D113" s="10"/>
      <c r="E113" s="12" t="s">
        <v>51</v>
      </c>
      <c r="F113" s="13">
        <v>299</v>
      </c>
      <c r="G113" s="13"/>
      <c r="H113" s="13">
        <v>30</v>
      </c>
      <c r="I113" s="13">
        <f t="shared" ref="I113:I118" si="2">F113*H113</f>
        <v>8970</v>
      </c>
      <c r="J113" s="18"/>
    </row>
    <row r="114" ht="93" customHeight="1" spans="1:10">
      <c r="A114" s="11">
        <v>40</v>
      </c>
      <c r="B114" s="10" t="s">
        <v>111</v>
      </c>
      <c r="C114" s="10" t="s">
        <v>92</v>
      </c>
      <c r="D114" s="10"/>
      <c r="E114" s="12" t="s">
        <v>54</v>
      </c>
      <c r="F114" s="13">
        <v>45</v>
      </c>
      <c r="G114" s="13"/>
      <c r="H114" s="13">
        <v>50</v>
      </c>
      <c r="I114" s="13">
        <f t="shared" si="2"/>
        <v>2250</v>
      </c>
      <c r="J114" s="18"/>
    </row>
    <row r="115" ht="93" customHeight="1" spans="1:10">
      <c r="A115" s="11">
        <v>41</v>
      </c>
      <c r="B115" s="10" t="s">
        <v>112</v>
      </c>
      <c r="C115" s="10" t="s">
        <v>94</v>
      </c>
      <c r="D115" s="10"/>
      <c r="E115" s="12" t="s">
        <v>54</v>
      </c>
      <c r="F115" s="13">
        <v>45</v>
      </c>
      <c r="G115" s="13"/>
      <c r="H115" s="13">
        <v>50</v>
      </c>
      <c r="I115" s="13">
        <f t="shared" si="2"/>
        <v>2250</v>
      </c>
      <c r="J115" s="18"/>
    </row>
    <row r="116" ht="25.5" customHeight="1" spans="1:10">
      <c r="A116" s="11">
        <v>42</v>
      </c>
      <c r="B116" s="10" t="s">
        <v>113</v>
      </c>
      <c r="C116" s="10" t="s">
        <v>62</v>
      </c>
      <c r="D116" s="10"/>
      <c r="E116" s="12" t="s">
        <v>51</v>
      </c>
      <c r="F116" s="13">
        <v>820</v>
      </c>
      <c r="G116" s="13"/>
      <c r="H116" s="13">
        <v>8</v>
      </c>
      <c r="I116" s="13">
        <f t="shared" si="2"/>
        <v>6560</v>
      </c>
      <c r="J116" s="18"/>
    </row>
    <row r="117" ht="36.75" customHeight="1" spans="1:10">
      <c r="A117" s="11">
        <v>43</v>
      </c>
      <c r="B117" s="10" t="s">
        <v>114</v>
      </c>
      <c r="C117" s="10" t="s">
        <v>64</v>
      </c>
      <c r="D117" s="10"/>
      <c r="E117" s="12" t="s">
        <v>30</v>
      </c>
      <c r="F117" s="13">
        <v>60</v>
      </c>
      <c r="G117" s="13"/>
      <c r="H117" s="13">
        <v>500</v>
      </c>
      <c r="I117" s="13">
        <f t="shared" si="2"/>
        <v>30000</v>
      </c>
      <c r="J117" s="18"/>
    </row>
    <row r="118" ht="79" customHeight="1" spans="1:10">
      <c r="A118" s="11">
        <v>44</v>
      </c>
      <c r="B118" s="10" t="s">
        <v>65</v>
      </c>
      <c r="C118" s="10" t="s">
        <v>66</v>
      </c>
      <c r="D118" s="10"/>
      <c r="E118" s="12" t="s">
        <v>67</v>
      </c>
      <c r="F118" s="13">
        <v>1</v>
      </c>
      <c r="G118" s="13"/>
      <c r="H118" s="13">
        <v>104000</v>
      </c>
      <c r="I118" s="13">
        <f>F118*H118</f>
        <v>104000</v>
      </c>
      <c r="J118" s="18"/>
    </row>
    <row r="119" ht="15.75" customHeight="1" spans="1:10">
      <c r="A119" s="7" t="s">
        <v>33</v>
      </c>
      <c r="B119" s="8"/>
      <c r="C119" s="8"/>
      <c r="D119" s="8"/>
      <c r="E119" s="8"/>
      <c r="F119" s="8"/>
      <c r="G119" s="8"/>
      <c r="H119" s="8"/>
      <c r="I119" s="13">
        <f>SUM(I112:I118)</f>
        <v>287194</v>
      </c>
      <c r="J119" s="18"/>
    </row>
    <row r="120" ht="15.75" customHeight="1" spans="1:10">
      <c r="A120" s="14" t="s">
        <v>115</v>
      </c>
      <c r="B120" s="15"/>
      <c r="C120" s="15"/>
      <c r="D120" s="15"/>
      <c r="E120" s="15"/>
      <c r="F120" s="15"/>
      <c r="G120" s="15"/>
      <c r="H120" s="15"/>
      <c r="I120" s="19">
        <f>I9+I17+I27+I41+I50+I58+I67+I81+I89+I97+I106+I119</f>
        <v>1877000</v>
      </c>
      <c r="J120" s="20"/>
    </row>
  </sheetData>
  <mergeCells count="239">
    <mergeCell ref="A1:J1"/>
    <mergeCell ref="A2:J2"/>
    <mergeCell ref="A3:C3"/>
    <mergeCell ref="D3:F3"/>
    <mergeCell ref="G3:J3"/>
    <mergeCell ref="H4:J4"/>
    <mergeCell ref="C6:D6"/>
    <mergeCell ref="F6:G6"/>
    <mergeCell ref="C7:D7"/>
    <mergeCell ref="F7:G7"/>
    <mergeCell ref="C8:D8"/>
    <mergeCell ref="F8:G8"/>
    <mergeCell ref="A9:H9"/>
    <mergeCell ref="A10:J10"/>
    <mergeCell ref="A11:J11"/>
    <mergeCell ref="A12:C12"/>
    <mergeCell ref="D12:F12"/>
    <mergeCell ref="G12:J12"/>
    <mergeCell ref="H13:J13"/>
    <mergeCell ref="C15:D15"/>
    <mergeCell ref="F15:G15"/>
    <mergeCell ref="C16:D16"/>
    <mergeCell ref="F16:G16"/>
    <mergeCell ref="A17:H17"/>
    <mergeCell ref="A18:J18"/>
    <mergeCell ref="A19:J19"/>
    <mergeCell ref="A20:C20"/>
    <mergeCell ref="D20:F20"/>
    <mergeCell ref="G20:J20"/>
    <mergeCell ref="H21:J21"/>
    <mergeCell ref="C23:D23"/>
    <mergeCell ref="F23:G23"/>
    <mergeCell ref="C24:D24"/>
    <mergeCell ref="F24:G24"/>
    <mergeCell ref="C25:D25"/>
    <mergeCell ref="F25:G25"/>
    <mergeCell ref="C26:D26"/>
    <mergeCell ref="F26:G26"/>
    <mergeCell ref="A27:H27"/>
    <mergeCell ref="A28:J28"/>
    <mergeCell ref="A29:J29"/>
    <mergeCell ref="A30:C30"/>
    <mergeCell ref="D30:F30"/>
    <mergeCell ref="G30:J30"/>
    <mergeCell ref="H31:J31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  <mergeCell ref="C40:D40"/>
    <mergeCell ref="F40:G40"/>
    <mergeCell ref="A41:H41"/>
    <mergeCell ref="A42:J42"/>
    <mergeCell ref="A43:J43"/>
    <mergeCell ref="A44:C44"/>
    <mergeCell ref="D44:F44"/>
    <mergeCell ref="G44:J44"/>
    <mergeCell ref="H45:J45"/>
    <mergeCell ref="C47:D47"/>
    <mergeCell ref="F47:G47"/>
    <mergeCell ref="C48:D48"/>
    <mergeCell ref="F48:G48"/>
    <mergeCell ref="C49:D49"/>
    <mergeCell ref="F49:G49"/>
    <mergeCell ref="A50:H50"/>
    <mergeCell ref="A51:J51"/>
    <mergeCell ref="A52:J52"/>
    <mergeCell ref="A53:C53"/>
    <mergeCell ref="D53:F53"/>
    <mergeCell ref="G53:J53"/>
    <mergeCell ref="H54:J54"/>
    <mergeCell ref="C56:D56"/>
    <mergeCell ref="F56:G56"/>
    <mergeCell ref="C57:D57"/>
    <mergeCell ref="F57:G57"/>
    <mergeCell ref="A58:H58"/>
    <mergeCell ref="A59:J59"/>
    <mergeCell ref="A60:J60"/>
    <mergeCell ref="A61:C61"/>
    <mergeCell ref="D61:F61"/>
    <mergeCell ref="G61:J61"/>
    <mergeCell ref="H62:J62"/>
    <mergeCell ref="C64:D64"/>
    <mergeCell ref="F64:G64"/>
    <mergeCell ref="C65:D65"/>
    <mergeCell ref="F65:G65"/>
    <mergeCell ref="C66:D66"/>
    <mergeCell ref="F66:G66"/>
    <mergeCell ref="A67:H67"/>
    <mergeCell ref="A68:J68"/>
    <mergeCell ref="A69:J69"/>
    <mergeCell ref="A70:C70"/>
    <mergeCell ref="D70:F70"/>
    <mergeCell ref="G70:J70"/>
    <mergeCell ref="H71:J71"/>
    <mergeCell ref="C73:D73"/>
    <mergeCell ref="F73:G73"/>
    <mergeCell ref="C74:D74"/>
    <mergeCell ref="F74:G74"/>
    <mergeCell ref="C75:D75"/>
    <mergeCell ref="F75:G75"/>
    <mergeCell ref="C76:D76"/>
    <mergeCell ref="F76:G76"/>
    <mergeCell ref="C77:D77"/>
    <mergeCell ref="F77:G77"/>
    <mergeCell ref="C78:D78"/>
    <mergeCell ref="F78:G78"/>
    <mergeCell ref="C79:D79"/>
    <mergeCell ref="F79:G79"/>
    <mergeCell ref="C80:D80"/>
    <mergeCell ref="F80:G80"/>
    <mergeCell ref="A81:H81"/>
    <mergeCell ref="A82:J82"/>
    <mergeCell ref="A83:J83"/>
    <mergeCell ref="A84:C84"/>
    <mergeCell ref="D84:F84"/>
    <mergeCell ref="G84:J84"/>
    <mergeCell ref="H85:J85"/>
    <mergeCell ref="C87:D87"/>
    <mergeCell ref="F87:G87"/>
    <mergeCell ref="C88:D88"/>
    <mergeCell ref="F88:G88"/>
    <mergeCell ref="A89:H89"/>
    <mergeCell ref="A90:J90"/>
    <mergeCell ref="A91:J91"/>
    <mergeCell ref="A92:C92"/>
    <mergeCell ref="D92:F92"/>
    <mergeCell ref="G92:J92"/>
    <mergeCell ref="H93:J93"/>
    <mergeCell ref="C95:D95"/>
    <mergeCell ref="F95:G95"/>
    <mergeCell ref="C96:D96"/>
    <mergeCell ref="F96:G96"/>
    <mergeCell ref="A97:H97"/>
    <mergeCell ref="A98:J98"/>
    <mergeCell ref="A99:J99"/>
    <mergeCell ref="A100:C100"/>
    <mergeCell ref="D100:F100"/>
    <mergeCell ref="G100:J100"/>
    <mergeCell ref="H101:J101"/>
    <mergeCell ref="C103:D103"/>
    <mergeCell ref="F103:G103"/>
    <mergeCell ref="C104:D104"/>
    <mergeCell ref="F104:G104"/>
    <mergeCell ref="C105:D105"/>
    <mergeCell ref="F105:G105"/>
    <mergeCell ref="A106:H106"/>
    <mergeCell ref="A107:J107"/>
    <mergeCell ref="A108:J108"/>
    <mergeCell ref="A109:C109"/>
    <mergeCell ref="D109:F109"/>
    <mergeCell ref="G109:J109"/>
    <mergeCell ref="H110:J110"/>
    <mergeCell ref="C112:D112"/>
    <mergeCell ref="F112:G112"/>
    <mergeCell ref="C113:D113"/>
    <mergeCell ref="F113:G113"/>
    <mergeCell ref="C114:D114"/>
    <mergeCell ref="F114:G114"/>
    <mergeCell ref="C115:D115"/>
    <mergeCell ref="F115:G115"/>
    <mergeCell ref="C116:D116"/>
    <mergeCell ref="F116:G116"/>
    <mergeCell ref="C117:D117"/>
    <mergeCell ref="F117:G117"/>
    <mergeCell ref="C118:D118"/>
    <mergeCell ref="F118:G118"/>
    <mergeCell ref="A119:H119"/>
    <mergeCell ref="A120:H120"/>
    <mergeCell ref="A4:A5"/>
    <mergeCell ref="A13:A14"/>
    <mergeCell ref="A21:A22"/>
    <mergeCell ref="A31:A32"/>
    <mergeCell ref="A45:A46"/>
    <mergeCell ref="A54:A55"/>
    <mergeCell ref="A62:A63"/>
    <mergeCell ref="A71:A72"/>
    <mergeCell ref="A85:A86"/>
    <mergeCell ref="A93:A94"/>
    <mergeCell ref="A101:A102"/>
    <mergeCell ref="A110:A111"/>
    <mergeCell ref="B4:B5"/>
    <mergeCell ref="B13:B14"/>
    <mergeCell ref="B21:B22"/>
    <mergeCell ref="B31:B32"/>
    <mergeCell ref="B45:B46"/>
    <mergeCell ref="B54:B55"/>
    <mergeCell ref="B62:B63"/>
    <mergeCell ref="B71:B72"/>
    <mergeCell ref="B85:B86"/>
    <mergeCell ref="B93:B94"/>
    <mergeCell ref="B101:B102"/>
    <mergeCell ref="B110:B111"/>
    <mergeCell ref="E4:E5"/>
    <mergeCell ref="E13:E14"/>
    <mergeCell ref="E21:E22"/>
    <mergeCell ref="E31:E32"/>
    <mergeCell ref="E45:E46"/>
    <mergeCell ref="E54:E55"/>
    <mergeCell ref="E62:E63"/>
    <mergeCell ref="E71:E72"/>
    <mergeCell ref="E85:E86"/>
    <mergeCell ref="E93:E94"/>
    <mergeCell ref="E101:E102"/>
    <mergeCell ref="E110:E111"/>
    <mergeCell ref="C4:D5"/>
    <mergeCell ref="F4:G5"/>
    <mergeCell ref="C13:D14"/>
    <mergeCell ref="F13:G14"/>
    <mergeCell ref="C21:D22"/>
    <mergeCell ref="F21:G22"/>
    <mergeCell ref="C31:D32"/>
    <mergeCell ref="F31:G32"/>
    <mergeCell ref="C45:D46"/>
    <mergeCell ref="F45:G46"/>
    <mergeCell ref="C54:D55"/>
    <mergeCell ref="F54:G55"/>
    <mergeCell ref="C62:D63"/>
    <mergeCell ref="F62:G63"/>
    <mergeCell ref="C71:D72"/>
    <mergeCell ref="F71:G72"/>
    <mergeCell ref="C85:D86"/>
    <mergeCell ref="F85:G86"/>
    <mergeCell ref="C93:D94"/>
    <mergeCell ref="F93:G94"/>
    <mergeCell ref="C101:D102"/>
    <mergeCell ref="F101:G102"/>
    <mergeCell ref="C110:D111"/>
    <mergeCell ref="F110:G111"/>
  </mergeCells>
  <printOptions horizontalCentered="1"/>
  <pageMargins left="0.303916666666667" right="0.303916666666667" top="0.75" bottom="0" header="0.75" footer="0"/>
  <pageSetup paperSize="9" orientation="portrait"/>
  <headerFooter/>
  <rowBreaks count="11" manualBreakCount="11">
    <brk id="9" max="16383" man="1"/>
    <brk id="17" max="16383" man="1"/>
    <brk id="27" max="16383" man="1"/>
    <brk id="41" max="16383" man="1"/>
    <brk id="50" max="16383" man="1"/>
    <brk id="58" max="16383" man="1"/>
    <brk id="67" max="16383" man="1"/>
    <brk id="81" max="16383" man="1"/>
    <brk id="89" max="16383" man="1"/>
    <brk id="97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封-1 工程量清单</vt:lpstr>
      <vt:lpstr>表-05 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2025-07-10T12:25:00Z</dcterms:created>
  <dcterms:modified xsi:type="dcterms:W3CDTF">2025-10-12T07:18:59Z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933218106983430E803A75A1399D47A0_13</vt:lpwstr>
  </property>
  <property fmtid="{D5CDD505-2E9C-101B-9397-08002B2CF9AE}" pid="3" name="KSOProductBuildVer">
    <vt:lpwstr>2052-12.1.0.22529</vt:lpwstr>
  </property>
</Properties>
</file>